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юджет 2020\бюджет\"/>
    </mc:Choice>
  </mc:AlternateContent>
  <bookViews>
    <workbookView xWindow="0" yWindow="0" windowWidth="19200" windowHeight="11592" activeTab="1"/>
  </bookViews>
  <sheets>
    <sheet name="Прил.2" sheetId="1" r:id="rId1"/>
    <sheet name="Лист1" sheetId="3" r:id="rId2"/>
  </sheets>
  <calcPr calcId="152511"/>
</workbook>
</file>

<file path=xl/calcChain.xml><?xml version="1.0" encoding="utf-8"?>
<calcChain xmlns="http://schemas.openxmlformats.org/spreadsheetml/2006/main">
  <c r="D21" i="1" l="1"/>
  <c r="E21" i="1"/>
  <c r="C21" i="1"/>
  <c r="C44" i="1" l="1"/>
  <c r="D44" i="1" l="1"/>
  <c r="E44" i="1"/>
  <c r="C34" i="1"/>
  <c r="E59" i="1" l="1"/>
  <c r="E43" i="1" s="1"/>
  <c r="D59" i="1"/>
  <c r="D43" i="1" s="1"/>
  <c r="E41" i="1"/>
  <c r="D41" i="1"/>
  <c r="E39" i="1"/>
  <c r="D39" i="1"/>
  <c r="E36" i="1"/>
  <c r="D36" i="1"/>
  <c r="E34" i="1"/>
  <c r="D34" i="1"/>
  <c r="E31" i="1"/>
  <c r="D31" i="1"/>
  <c r="E28" i="1"/>
  <c r="D28" i="1"/>
  <c r="E26" i="1"/>
  <c r="D26" i="1"/>
  <c r="E25" i="1"/>
  <c r="D25" i="1"/>
  <c r="E16" i="1"/>
  <c r="E15" i="1" s="1"/>
  <c r="D16" i="1"/>
  <c r="D15" i="1" s="1"/>
  <c r="E10" i="1"/>
  <c r="D10" i="1"/>
  <c r="C59" i="1"/>
  <c r="C41" i="1"/>
  <c r="C39" i="1"/>
  <c r="C36" i="1"/>
  <c r="C31" i="1"/>
  <c r="C28" i="1"/>
  <c r="C26" i="1"/>
  <c r="C16" i="1"/>
  <c r="C15" i="1" s="1"/>
  <c r="C11" i="1"/>
  <c r="C10" i="1" s="1"/>
  <c r="E9" i="1" l="1"/>
  <c r="C25" i="1"/>
  <c r="C9" i="1" s="1"/>
  <c r="D9" i="1"/>
  <c r="D61" i="1" s="1"/>
  <c r="C43" i="1"/>
  <c r="E61" i="1"/>
  <c r="C61" i="1" l="1"/>
</calcChain>
</file>

<file path=xl/sharedStrings.xml><?xml version="1.0" encoding="utf-8"?>
<sst xmlns="http://schemas.openxmlformats.org/spreadsheetml/2006/main" count="244" uniqueCount="212">
  <si>
    <t>Приложение № 2</t>
  </si>
  <si>
    <t>к решению Совета народных депутатов</t>
  </si>
  <si>
    <t>муниципального образования</t>
  </si>
  <si>
    <t>Код бюджетной
классификации
Российской Федерации</t>
  </si>
  <si>
    <t>Наименование доходов</t>
  </si>
  <si>
    <t>1 00 00000 00 0000 000</t>
  </si>
  <si>
    <t>НАЛОГОВЫЕ И НЕНАЛОГОВЫЕ ДОХОДЫ</t>
  </si>
  <si>
    <t>1 01 00000 00 0000 000</t>
  </si>
  <si>
    <t>Налоги  на 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</si>
  <si>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</si>
  <si>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</si>
  <si>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</si>
  <si>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</si>
  <si>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</si>
  <si>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</si>
  <si>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</si>
  <si>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</si>
  <si>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</si>
  <si>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</si>
  <si>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1 03 02000 01 0000 000</t>
  </si>
  <si>
    <t>Акцизы по подакцизным товарам (продукции), производимым на территории Российской Федерации</t>
  </si>
  <si>
    <t>1 05 00000 00 0000 000</t>
  </si>
  <si>
    <t>Налоги на  совокупный  доход</t>
  </si>
  <si>
    <t>1 05 03000 01 0000 110</t>
  </si>
  <si>
    <t>Единый сельскохозяйственный налог</t>
  </si>
  <si>
    <t>1 06 00000 00 0000 000</t>
  </si>
  <si>
    <t>Налоги  на  имущество</t>
  </si>
  <si>
    <t>1 06 01000 00 0000 000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</si>
  <si>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</si>
  <si>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</si>
  <si>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</si>
  <si>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1 06 0400 02 0000 110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</si>
  <si>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</si>
  <si>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</si>
  <si>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</si>
  <si>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</si>
  <si>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</si>
  <si>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1 06 06000 10 0000110</t>
  </si>
  <si>
    <t>Земельный налог</t>
  </si>
  <si>
    <t>1 11 00000 00 0000 000</t>
  </si>
  <si>
    <t>Доходы  от  использования  имущества, находящегося  в  государственной  и  муниципальной  собственности</t>
  </si>
  <si>
    <t>1 11 05010 10 0000 120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</si>
  <si>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</si>
  <si>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</si>
  <si>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</si>
  <si>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</si>
  <si>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</si>
  <si>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</si>
  <si>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</si>
  <si>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</si>
  <si>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</si>
  <si>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</si>
  <si>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 поступления  от  других  бюджетов  бюджетной  системы РФ</t>
  </si>
  <si>
    <t>2 02 04999 10 0000 151</t>
  </si>
  <si>
    <t>Прочие межбюджетные трансферты, передаваемые бюджетам поселений</t>
  </si>
  <si>
    <t>2 02 09054 10 0000 151</t>
  </si>
  <si>
    <t>Прочие безвозмездные поступления в бюджеты поселений от бюджетов муниципальных районов</t>
  </si>
  <si>
    <t>2 02 02008 10 0000 151</t>
  </si>
  <si>
    <t>Субсидии бюджетам поселений на обеспечение жильем молодых семей</t>
  </si>
  <si>
    <t>2 02 02051 10 0000 151</t>
  </si>
  <si>
    <t>Субсидии бюджетам поселений на реализацию федеральных целевых программ</t>
  </si>
  <si>
    <t>2 02 02999 10 0000 151</t>
  </si>
  <si>
    <t>Прочие субсидии бюджетам поселений</t>
  </si>
  <si>
    <t>2 02 04012 10 0000 151</t>
  </si>
  <si>
    <t>Межбюдженые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</si>
  <si>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В с е г о   д о х о д о в</t>
  </si>
  <si>
    <t>Приложение № 1</t>
  </si>
  <si>
    <t>Коды бюджетной классификации Российской Федерациии</t>
  </si>
  <si>
    <t>Код администратора доходов</t>
  </si>
  <si>
    <t>Федеральная налоговая служба</t>
  </si>
  <si>
    <t>1 08 04020 01 0000 110</t>
  </si>
  <si>
    <t>Государственная пошлина за совершение нотариальных действий нотариусами должностными лицами органов местного самоуправления, уполномоченными в соответствии с законодательными актами РФ</t>
  </si>
  <si>
    <t>2 02 01003 10 0000 151</t>
  </si>
  <si>
    <t>Комитет имущественных отношений администрации МО "Майкопский район"</t>
  </si>
  <si>
    <t>1 03 0223001 0000 110</t>
  </si>
  <si>
    <t>1 03 02240 01 0000 110</t>
  </si>
  <si>
    <t>1 03 02250 01 0000 110</t>
  </si>
  <si>
    <t>1 03 02260 01 0000 110</t>
  </si>
  <si>
    <t>2 07 00000 00 0000 000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</si>
  <si>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</si>
  <si>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</si>
  <si>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</si>
  <si>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</si>
  <si>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1 06 06043 10 0000 110</t>
  </si>
  <si>
    <t>Земельный налог с организаций, обладающих земельным участком, расположенным в границах сельских поселений</t>
  </si>
  <si>
    <t>1 06 06033 10 0000 110</t>
  </si>
  <si>
    <t>Земельный налог с физических лиц, обладающих земельным участком, расположенным в границах сельских поселений</t>
  </si>
  <si>
    <t>Управление Федерального казначейства по Республике Адыгея (Адыгея)</t>
  </si>
  <si>
    <t>Акцизы по подакцизным товарам (продукции), производимым на территории Российской Федерации</t>
  </si>
  <si>
    <t>1 13 01050 10 0000 130</t>
  </si>
  <si>
    <t>1 13 02995 10 0000 130</t>
  </si>
  <si>
    <t>1 14 06025 10 0000 430</t>
  </si>
  <si>
    <t>1 14 07030 10 0000 410</t>
  </si>
  <si>
    <t>Доходы от продажи земельных участков находящихся в собюственности поселений (за исключением земельных участков муниципальных бюджетных и автономных учреждений)</t>
  </si>
  <si>
    <t>Доходы от продажи недвижемого имущества одновременно с занятыми таким образом недвижемого имущества земельными участками, которые расположены в границах поселений, находятся в Федеральной собственности и осуществление полномочий по управлению и распоряжению которым передано органам государственной власти субъектов РФ</t>
  </si>
  <si>
    <t>1 11 05013 10 0000 120</t>
  </si>
  <si>
    <t>1 11 05093 10 0000 120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</si>
  <si>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</si>
  <si>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</si>
  <si>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значения, относящихся к собственности сельских поселений</t>
  </si>
  <si>
    <t>Доходы от оказания платных услуг (работ) в соответствии с договорами по производству экспертиз и экспертных исследований и за выполнение научно-исследовательских, консультационных и других видов работ</t>
  </si>
  <si>
    <t>Прочие доходы от компенсации затрат бюджетов сельских поселений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</si>
  <si>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</si>
  <si>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</si>
  <si>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</si>
  <si>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</si>
  <si>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</si>
  <si>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поселений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</si>
  <si>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сельских поселений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</si>
  <si>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сельских поселений</t>
  </si>
  <si>
    <t>Невыясненные поступления, зачисляемые в бюджеты сельских поселений</t>
  </si>
  <si>
    <t>Прочие неналоговые доходы бюджетов сельских поселений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</si>
  <si>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</si>
  <si>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</si>
  <si>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Прочие дотации бюджетам сельских поселений</t>
  </si>
  <si>
    <t>Субсидии бюджетам сельских поселений на государственную поддержку малого и среднего предпринимательства, включая крестьянские (фермерские) хозяйства</t>
  </si>
  <si>
    <t>Субсидии бюджетам сельских поселений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</si>
  <si>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Субсидии бюджетам сельских поселений на реализацию федеральных целевых программ</t>
  </si>
  <si>
    <t>Субсидии бюджетам сельских поселений на софинансирование капитальных вложений в объекты муниципальной собственности</t>
  </si>
  <si>
    <t>Субсидии бюджетам сельских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</si>
  <si>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Прочие субсидии бюджетам сельских поселений</t>
  </si>
  <si>
    <t>Субвенции бюджетам сельских поселений на оплату жилищно-коммунальных услуг отдельным категориям граждан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</si>
  <si>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</si>
  <si>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</si>
  <si>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</si>
  <si>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</si>
  <si>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</si>
  <si>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Прочие безвозмездные поступления в бюджеты сельских поселений от бюджетов муниципальных районов</t>
  </si>
  <si>
    <t>Прочие безвозмездные поступления в бюджеты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</si>
  <si>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</si>
  <si>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</si>
  <si>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1 13  00000 00 0000 000</t>
  </si>
  <si>
    <t>Доходы от оказания платных услуг (работ) и компенсации затрат государства</t>
  </si>
  <si>
    <t>"Тимирязевское сельское поселение"</t>
  </si>
  <si>
    <t>Начальник финансового  отдела                                                   Н.В.Образцова</t>
  </si>
  <si>
    <t xml:space="preserve">Начальник финансового  отдела                                                   Н.В.Образцова
</t>
  </si>
  <si>
    <t>Наименование администраторов доходов бюджета МО "Тимирязевское сельское поселение" и доходных источников</t>
  </si>
  <si>
    <t>Коды доходов МО "Тимирязевское сельское поселение"</t>
  </si>
  <si>
    <t>Администрация муниципального образования "Тимирязевское сельское поселение"</t>
  </si>
  <si>
    <t>1 08 00000 00 0000 000</t>
  </si>
  <si>
    <t>Государственная пошлина</t>
  </si>
  <si>
    <t>Государственная пошлина за совершение натариальных действий должностными лицами органов местного самоуправления, уполномоченными в соответствии с зоконодательными актами РФ на совершение нотариальных действий</t>
  </si>
  <si>
    <r>
      <t>Сумма на 2020г.,</t>
    </r>
    <r>
      <rPr>
        <i/>
        <sz val="9"/>
        <color rgb="FF000000"/>
        <rFont val="Times New Roman"/>
        <family val="1"/>
        <charset val="204"/>
      </rPr>
      <t xml:space="preserve"> тыс.руб</t>
    </r>
  </si>
  <si>
    <r>
      <t>Сумма на 2021г.,</t>
    </r>
    <r>
      <rPr>
        <i/>
        <sz val="9"/>
        <color rgb="FF000000"/>
        <rFont val="Times New Roman"/>
        <family val="1"/>
        <charset val="204"/>
      </rPr>
      <t xml:space="preserve"> тыс.руб</t>
    </r>
  </si>
  <si>
    <t>2 02 40014 10 0000 150</t>
  </si>
  <si>
    <t>2 02 30024 10 0000 150</t>
  </si>
  <si>
    <t>2 02 35118 10 0000 150</t>
  </si>
  <si>
    <t>2 07 05030 10 0000 150</t>
  </si>
  <si>
    <t>2 02 15001 10 0000 150</t>
  </si>
  <si>
    <t>1 03 02000 01 0000 110</t>
  </si>
  <si>
    <t>1 05 03010 01 0000 110</t>
  </si>
  <si>
    <t>1 14 02050 10 0000 410</t>
  </si>
  <si>
    <t>1 14 02050 10 0000 440</t>
  </si>
  <si>
    <t>1 14 02052 10 0000 410</t>
  </si>
  <si>
    <t>1 14 02052 10 0000 440</t>
  </si>
  <si>
    <t>1 14 02053 10 0000 410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</si>
  <si>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 в части реализации основных средств по указанному имуществу</t>
  </si>
  <si>
    <t>1 14 02053 10 0000 440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</si>
  <si>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 в части реализации материальных запасов по указанному имуществу</t>
  </si>
  <si>
    <t>1 15 02050 10 0000 140</t>
  </si>
  <si>
    <t>1 16 23050 10 0000 140</t>
  </si>
  <si>
    <t>1 16 23051 10 0000 140</t>
  </si>
  <si>
    <t>1 16 23052 10 0000 140</t>
  </si>
  <si>
    <t>1 17 01050 10 0000 180</t>
  </si>
  <si>
    <t>1 17 05050 10 0000 180</t>
  </si>
  <si>
    <t>2 02 15002 10 0000 150</t>
  </si>
  <si>
    <t>2 02 19999 10 0000 150</t>
  </si>
  <si>
    <t>2 02 25497 10 0000 150</t>
  </si>
  <si>
    <t>2 02 25064 10 0000 150</t>
  </si>
  <si>
    <t>2 02 20041 10 0000 150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</si>
  <si>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</si>
  <si>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2 02 25086 10 0000 150</t>
  </si>
  <si>
    <t>2 02 20051 10 0000 150</t>
  </si>
  <si>
    <t>2 02 20077 10 0000 150</t>
  </si>
  <si>
    <t>2 02 20079 10 0000 150</t>
  </si>
  <si>
    <t>2 02 29999 10 0000 150</t>
  </si>
  <si>
    <t>2 02 35250 10 0000 150</t>
  </si>
  <si>
    <t>2 02 45160 10 0000 150</t>
  </si>
  <si>
    <t>2 02 49999 10 0000 150</t>
  </si>
  <si>
    <t>2 02 90054 10 0000 150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</si>
  <si>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сельских поселений</t>
  </si>
  <si>
    <t>Поступления от денежных пожертвований, предоставляемых физическим лицам получателям средств бюджетов сельских поселений Российской Федерации</t>
  </si>
  <si>
    <t>Прочие безвозмездные поступления в бюджеты сельских поселений сельской местности</t>
  </si>
  <si>
    <t>2 08 05000 10 0001 180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</si>
  <si>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</si>
  <si>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</si>
  <si>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государственных внебюджетных фондов</t>
  </si>
  <si>
    <t>2 18 05000 10 0000 180</t>
  </si>
  <si>
    <t>Доходы бюджетов сельских поселений от возврата организациями остатков субсидий прошлых лет</t>
  </si>
  <si>
    <t>2 18 05010 10 0000 180</t>
  </si>
  <si>
    <t>Доходы бюджетов сельских поселений от возврата бюджетными учреждениями остатков субсидий прошлых лет</t>
  </si>
  <si>
    <t>2 18 05020 10 0000 180</t>
  </si>
  <si>
    <t>Доходы бюджетов сельских поселений от возврата автономными учреждениями остатков субсидий прошлых лет</t>
  </si>
  <si>
    <t>2 18 05030 10 0000 180</t>
  </si>
  <si>
    <t>Доходы бюджетов сельских поселений от возврата иными организациями остатков субсидий прошлых лет</t>
  </si>
  <si>
    <t>2 19 05000 10 0000 150</t>
  </si>
  <si>
    <t>2 07 05020 10 0000 150</t>
  </si>
  <si>
    <t>2 07 05010 10 0000 150</t>
  </si>
  <si>
    <t>Поступления  доходов  в   бюджет муниципального образования «Тимирязевское сельское поселение» на 2020 год  и плановый период 2021-2022 годов</t>
  </si>
  <si>
    <r>
      <t>Сумма на 2022г.,</t>
    </r>
    <r>
      <rPr>
        <i/>
        <sz val="9"/>
        <color rgb="FF000000"/>
        <rFont val="Times New Roman"/>
        <family val="1"/>
        <charset val="204"/>
      </rPr>
      <t xml:space="preserve"> тыс.руб</t>
    </r>
  </si>
  <si>
    <t>Единый налог на вмененный доход для отдельных видов деятельности</t>
  </si>
  <si>
    <t>1 05 02010 02 0000 110</t>
  </si>
  <si>
    <t>Налог, взимаемый в связи с применением патентной системы налогообложения, зачисляемый в бюджеты муниципальных районов 5</t>
  </si>
  <si>
    <t>1 05 04020 02 0000 110</t>
  </si>
  <si>
    <t>2 18 00000 10 0001 150</t>
  </si>
  <si>
    <t>2 18 60010 10 0000 150</t>
  </si>
  <si>
    <t>2 18 60020 10 0000 150</t>
  </si>
  <si>
    <t>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</si>
  <si>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</si>
  <si>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Перечень главных администраторов доходов  бюджета муниципального образования
 «Тимирязевское сельское поселение»</t>
  </si>
  <si>
    <t>ПРОЧИЕ БЕЗВОЗМЕЗДНЫЕ ПОСТУПЛЕНИЯ</t>
  </si>
  <si>
    <t>от 23.12.2019 года № 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</si>
</sst>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i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9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1" fillId="0" borderId="0" xfId="1"/>
    <xf numFmtId="0" fontId="3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6" fillId="0" borderId="1" xfId="1" applyFont="1" applyBorder="1"/>
    <xf numFmtId="0" fontId="6" fillId="0" borderId="1" xfId="1" applyFont="1" applyBorder="1" applyAlignment="1">
      <alignment wrapText="1"/>
    </xf>
    <xf numFmtId="0" fontId="4" fillId="0" borderId="1" xfId="1" applyFont="1" applyBorder="1"/>
    <xf numFmtId="0" fontId="8" fillId="0" borderId="1" xfId="1" applyFont="1" applyBorder="1"/>
    <xf numFmtId="0" fontId="9" fillId="0" borderId="1" xfId="1" applyFont="1" applyBorder="1" applyAlignment="1">
      <alignment wrapText="1"/>
    </xf>
    <xf numFmtId="0" fontId="8" fillId="0" borderId="0" xfId="1" applyFont="1"/>
    <xf numFmtId="0" fontId="3" fillId="0" borderId="0" xfId="1" applyFont="1" applyAlignment="1">
      <alignment wrapText="1"/>
    </xf>
    <xf numFmtId="0" fontId="3" fillId="0" borderId="0" xfId="1" applyFont="1"/>
    <xf numFmtId="0" fontId="11" fillId="0" borderId="0" xfId="1" applyFont="1"/>
    <xf numFmtId="0" fontId="12" fillId="0" borderId="1" xfId="1" applyFont="1" applyBorder="1" applyAlignment="1">
      <alignment horizontal="left"/>
    </xf>
    <xf numFmtId="0" fontId="9" fillId="0" borderId="1" xfId="1" applyFont="1" applyBorder="1" applyAlignment="1">
      <alignment horizontal="left" vertical="top" wrapText="1"/>
    </xf>
    <xf numFmtId="0" fontId="3" fillId="0" borderId="1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/>
    </xf>
    <xf numFmtId="0" fontId="3" fillId="0" borderId="0" xfId="1" applyFont="1" applyBorder="1" applyAlignment="1">
      <alignment wrapText="1"/>
    </xf>
    <xf numFmtId="0" fontId="3" fillId="0" borderId="4" xfId="1" applyFont="1" applyBorder="1" applyAlignment="1">
      <alignment wrapText="1"/>
    </xf>
    <xf numFmtId="0" fontId="3" fillId="0" borderId="5" xfId="1" applyFont="1" applyBorder="1" applyAlignment="1">
      <alignment wrapText="1"/>
    </xf>
    <xf numFmtId="0" fontId="13" fillId="0" borderId="1" xfId="0" applyFont="1" applyBorder="1" applyAlignment="1">
      <alignment vertical="top" wrapText="1"/>
    </xf>
    <xf numFmtId="0" fontId="3" fillId="0" borderId="6" xfId="1" applyFont="1" applyBorder="1" applyAlignment="1">
      <alignment wrapText="1"/>
    </xf>
    <xf numFmtId="0" fontId="7" fillId="0" borderId="4" xfId="1" applyFont="1" applyBorder="1" applyAlignment="1">
      <alignment wrapText="1"/>
    </xf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center" wrapText="1"/>
    </xf>
    <xf numFmtId="0" fontId="8" fillId="0" borderId="1" xfId="1" applyFont="1" applyBorder="1" applyAlignment="1">
      <alignment horizontal="center"/>
    </xf>
    <xf numFmtId="2" fontId="15" fillId="0" borderId="1" xfId="1" applyNumberFormat="1" applyFont="1" applyBorder="1"/>
    <xf numFmtId="2" fontId="6" fillId="0" borderId="1" xfId="1" applyNumberFormat="1" applyFont="1" applyBorder="1"/>
    <xf numFmtId="2" fontId="4" fillId="0" borderId="1" xfId="1" applyNumberFormat="1" applyFont="1" applyBorder="1"/>
    <xf numFmtId="2" fontId="8" fillId="0" borderId="1" xfId="1" applyNumberFormat="1" applyFont="1" applyBorder="1"/>
    <xf numFmtId="0" fontId="15" fillId="0" borderId="1" xfId="1" applyFont="1" applyBorder="1" applyAlignment="1">
      <alignment wrapText="1"/>
    </xf>
    <xf numFmtId="0" fontId="5" fillId="0" borderId="1" xfId="1" applyFont="1" applyBorder="1"/>
    <xf numFmtId="0" fontId="5" fillId="0" borderId="1" xfId="1" applyFont="1" applyBorder="1" applyAlignment="1">
      <alignment wrapText="1"/>
    </xf>
    <xf numFmtId="2" fontId="5" fillId="0" borderId="1" xfId="1" applyNumberFormat="1" applyFont="1" applyBorder="1"/>
    <xf numFmtId="0" fontId="1" fillId="0" borderId="0" xfId="1" applyFont="1"/>
    <xf numFmtId="0" fontId="0" fillId="0" borderId="0" xfId="0" applyFont="1"/>
    <xf numFmtId="0" fontId="8" fillId="0" borderId="1" xfId="1" applyFont="1" applyBorder="1" applyAlignment="1">
      <alignment vertical="top" wrapText="1"/>
    </xf>
    <xf numFmtId="0" fontId="8" fillId="0" borderId="1" xfId="1" applyFont="1" applyBorder="1" applyAlignment="1">
      <alignment horizontal="left" vertical="top"/>
    </xf>
    <xf numFmtId="0" fontId="8" fillId="0" borderId="5" xfId="1" applyFont="1" applyBorder="1"/>
    <xf numFmtId="0" fontId="8" fillId="0" borderId="3" xfId="1" applyFont="1" applyBorder="1"/>
    <xf numFmtId="0" fontId="8" fillId="0" borderId="4" xfId="1" applyFont="1" applyBorder="1"/>
    <xf numFmtId="0" fontId="8" fillId="0" borderId="0" xfId="1" applyFont="1" applyBorder="1"/>
    <xf numFmtId="0" fontId="8" fillId="0" borderId="1" xfId="1" applyFont="1" applyBorder="1" applyAlignment="1">
      <alignment horizontal="left" wrapText="1"/>
    </xf>
    <xf numFmtId="0" fontId="1" fillId="0" borderId="0" xfId="1" applyAlignment="1"/>
    <xf numFmtId="0" fontId="0" fillId="0" borderId="0" xfId="0" applyAlignment="1"/>
    <xf numFmtId="0" fontId="8" fillId="0" borderId="1" xfId="1" applyFont="1" applyBorder="1" applyAlignment="1"/>
    <xf numFmtId="2" fontId="8" fillId="0" borderId="1" xfId="1" applyNumberFormat="1" applyFont="1" applyBorder="1" applyAlignment="1"/>
    <xf numFmtId="0" fontId="13" fillId="0" borderId="1" xfId="0" applyFont="1" applyBorder="1" applyAlignment="1">
      <alignment wrapText="1"/>
    </xf>
    <xf numFmtId="0" fontId="4" fillId="0" borderId="1" xfId="1" applyFont="1" applyBorder="1" applyAlignment="1"/>
    <xf numFmtId="2" fontId="4" fillId="0" borderId="1" xfId="1" applyNumberFormat="1" applyFont="1" applyBorder="1" applyAlignment="1"/>
    <xf numFmtId="0" fontId="8" fillId="2" borderId="1" xfId="1" applyFont="1" applyFill="1" applyBorder="1" applyAlignment="1"/>
    <xf numFmtId="0" fontId="13" fillId="2" borderId="1" xfId="0" applyFont="1" applyFill="1" applyBorder="1" applyAlignment="1">
      <alignment wrapText="1"/>
    </xf>
    <xf numFmtId="2" fontId="8" fillId="2" borderId="1" xfId="1" applyNumberFormat="1" applyFont="1" applyFill="1" applyBorder="1" applyAlignment="1"/>
    <xf numFmtId="0" fontId="1" fillId="2" borderId="0" xfId="1" applyFill="1" applyAlignment="1"/>
    <xf numFmtId="0" fontId="0" fillId="2" borderId="0" xfId="0" applyFill="1" applyAlignment="1"/>
    <xf numFmtId="0" fontId="8" fillId="2" borderId="1" xfId="1" applyFont="1" applyFill="1" applyBorder="1" applyAlignment="1">
      <alignment wrapText="1"/>
    </xf>
    <xf numFmtId="0" fontId="12" fillId="0" borderId="1" xfId="1" applyFont="1" applyBorder="1" applyAlignment="1">
      <alignment vertical="top" wrapText="1"/>
    </xf>
    <xf numFmtId="0" fontId="1" fillId="0" borderId="1" xfId="1" applyFont="1" applyBorder="1" applyAlignment="1">
      <alignment horizontal="left" vertical="top" wrapText="1"/>
    </xf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left" vertical="top"/>
    </xf>
    <xf numFmtId="0" fontId="1" fillId="0" borderId="5" xfId="1" applyFont="1" applyBorder="1" applyAlignment="1">
      <alignment horizontal="left"/>
    </xf>
    <xf numFmtId="0" fontId="16" fillId="0" borderId="1" xfId="1" applyFont="1" applyBorder="1"/>
    <xf numFmtId="0" fontId="12" fillId="0" borderId="1" xfId="1" applyFont="1" applyBorder="1" applyAlignment="1">
      <alignment horizontal="center" wrapText="1"/>
    </xf>
    <xf numFmtId="0" fontId="15" fillId="0" borderId="2" xfId="1" applyFont="1" applyBorder="1" applyAlignment="1">
      <alignment horizontal="center" wrapText="1"/>
    </xf>
    <xf numFmtId="0" fontId="10" fillId="0" borderId="7" xfId="1" applyFont="1" applyBorder="1" applyAlignment="1">
      <alignment horizontal="center" wrapText="1"/>
    </xf>
    <xf numFmtId="0" fontId="14" fillId="0" borderId="0" xfId="1" applyFont="1" applyBorder="1" applyAlignment="1">
      <alignment horizontal="right"/>
    </xf>
    <xf numFmtId="0" fontId="12" fillId="0" borderId="1" xfId="1" applyFont="1" applyBorder="1" applyAlignment="1">
      <alignment horizontal="center" vertical="top" wrapText="1"/>
    </xf>
    <xf numFmtId="0" fontId="12" fillId="0" borderId="1" xfId="1" applyFont="1" applyBorder="1" applyAlignment="1">
      <alignment horizontal="center" vertical="center" wrapText="1"/>
    </xf>
    <xf numFmtId="0" fontId="10" fillId="0" borderId="0" xfId="1" applyFont="1" applyBorder="1" applyAlignment="1">
      <alignment vertical="top" wrapText="1"/>
    </xf>
    <xf numFmtId="0" fontId="3" fillId="0" borderId="0" xfId="1" applyFont="1" applyBorder="1" applyAlignment="1">
      <alignment horizontal="right"/>
    </xf>
    <xf numFmtId="0" fontId="2" fillId="0" borderId="2" xfId="1" applyFont="1" applyBorder="1" applyAlignment="1">
      <alignment horizontal="center" vertical="top" wrapText="1"/>
    </xf>
  </cellXfs>
  <cellStyles count="2">
    <cellStyle name="TableStyleLight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72"/>
  <sheetViews>
    <sheetView zoomScaleNormal="100" zoomScalePageLayoutView="60" workbookViewId="0">
      <selection activeCell="A5" sqref="A5:E5"/>
    </sheetView>
  </sheetViews>
  <sheetFormatPr defaultRowHeight="14.4" x14ac:dyDescent="0.3"/>
  <cols>
    <col min="1" max="1" width="23.44140625" style="1" customWidth="1"/>
    <col min="2" max="2" width="82.33203125" style="1" customWidth="1"/>
    <col min="3" max="4" width="9.44140625" style="1" customWidth="1"/>
    <col min="5" max="5" width="9.88671875" style="1" customWidth="1"/>
    <col min="6" max="255" width="8.6640625" style="1"/>
  </cols>
  <sheetData>
    <row r="1" spans="1:5" x14ac:dyDescent="0.3">
      <c r="A1" s="65" t="s">
        <v>0</v>
      </c>
      <c r="B1" s="65"/>
      <c r="C1" s="65"/>
      <c r="D1" s="65"/>
      <c r="E1" s="65"/>
    </row>
    <row r="2" spans="1:5" ht="14.25" customHeight="1" x14ac:dyDescent="0.3">
      <c r="A2" s="65" t="s">
        <v>1</v>
      </c>
      <c r="B2" s="65"/>
      <c r="C2" s="65"/>
      <c r="D2" s="65"/>
      <c r="E2" s="65"/>
    </row>
    <row r="3" spans="1:5" ht="17.25" customHeight="1" x14ac:dyDescent="0.3">
      <c r="A3" s="65" t="s">
        <v>2</v>
      </c>
      <c r="B3" s="65"/>
      <c r="C3" s="65"/>
      <c r="D3" s="65"/>
      <c r="E3" s="65"/>
    </row>
    <row r="4" spans="1:5" ht="12.75" customHeight="1" x14ac:dyDescent="0.3">
      <c r="A4" s="65" t="s">
        <v>133</v>
      </c>
      <c r="B4" s="65"/>
      <c r="C4" s="65"/>
      <c r="D4" s="65"/>
      <c r="E4" s="65"/>
    </row>
    <row r="5" spans="1:5" ht="13.5" customHeight="1" x14ac:dyDescent="0.3">
      <c r="A5" s="65" t="s">
        <v>211</v>
      </c>
      <c r="B5" s="65"/>
      <c r="C5" s="65"/>
      <c r="D5" s="65"/>
      <c r="E5" s="65"/>
    </row>
    <row r="6" spans="1:5" ht="30" customHeight="1" x14ac:dyDescent="0.3">
      <c r="A6" s="63" t="s">
        <v>198</v>
      </c>
      <c r="B6" s="63"/>
      <c r="C6" s="63"/>
      <c r="D6" s="63"/>
      <c r="E6" s="63"/>
    </row>
    <row r="7" spans="1:5" ht="48.75" customHeight="1" x14ac:dyDescent="0.3">
      <c r="A7" s="23" t="s">
        <v>3</v>
      </c>
      <c r="B7" s="24" t="s">
        <v>4</v>
      </c>
      <c r="C7" s="3" t="s">
        <v>142</v>
      </c>
      <c r="D7" s="3" t="s">
        <v>143</v>
      </c>
      <c r="E7" s="3" t="s">
        <v>199</v>
      </c>
    </row>
    <row r="8" spans="1:5" x14ac:dyDescent="0.3">
      <c r="A8" s="25">
        <v>1</v>
      </c>
      <c r="B8" s="25">
        <v>2</v>
      </c>
      <c r="C8" s="25">
        <v>3</v>
      </c>
      <c r="D8" s="25">
        <v>4</v>
      </c>
      <c r="E8" s="25">
        <v>5</v>
      </c>
    </row>
    <row r="9" spans="1:5" ht="15.6" x14ac:dyDescent="0.3">
      <c r="A9" s="4" t="s">
        <v>5</v>
      </c>
      <c r="B9" s="5" t="s">
        <v>6</v>
      </c>
      <c r="C9" s="26">
        <f>SUM(C10+C15+C21+C25+C34+C36+C39+C41)</f>
        <v>5562.2</v>
      </c>
      <c r="D9" s="26">
        <f>SUM(D10+D15+D21+D25+D34+D36+D39+D41)</f>
        <v>5562.2</v>
      </c>
      <c r="E9" s="26">
        <f>SUM(E10+E15+E21+E25+E34+E36+E39+E41)</f>
        <v>5562.2</v>
      </c>
    </row>
    <row r="10" spans="1:5" x14ac:dyDescent="0.3">
      <c r="A10" s="4" t="s">
        <v>7</v>
      </c>
      <c r="B10" s="5" t="s">
        <v>8</v>
      </c>
      <c r="C10" s="27">
        <f>SUM(C11)</f>
        <v>1073</v>
      </c>
      <c r="D10" s="27">
        <f t="shared" ref="D10:E10" si="0">SUM(D11)</f>
        <v>1073</v>
      </c>
      <c r="E10" s="27">
        <f t="shared" si="0"/>
        <v>1073</v>
      </c>
    </row>
    <row r="11" spans="1:5" x14ac:dyDescent="0.3">
      <c r="A11" s="6" t="s">
        <v>9</v>
      </c>
      <c r="B11" s="3" t="s">
        <v>10</v>
      </c>
      <c r="C11" s="28">
        <f>SUM(C12:C14)</f>
        <v>1073</v>
      </c>
      <c r="D11" s="28">
        <v>1073</v>
      </c>
      <c r="E11" s="28">
        <v>1073</v>
      </c>
    </row>
    <row r="12" spans="1:5" ht="39" customHeight="1" x14ac:dyDescent="0.3">
      <c r="A12" s="7" t="s">
        <v>11</v>
      </c>
      <c r="B12" s="23" t="s">
        <v>12</v>
      </c>
      <c r="C12" s="29">
        <v>800</v>
      </c>
      <c r="D12" s="29">
        <v>800</v>
      </c>
      <c r="E12" s="29">
        <v>800</v>
      </c>
    </row>
    <row r="13" spans="1:5" ht="54" customHeight="1" x14ac:dyDescent="0.3">
      <c r="A13" s="7" t="s">
        <v>13</v>
      </c>
      <c r="B13" s="23" t="s">
        <v>14</v>
      </c>
      <c r="C13" s="29">
        <v>250</v>
      </c>
      <c r="D13" s="29">
        <v>250</v>
      </c>
      <c r="E13" s="29">
        <v>250</v>
      </c>
    </row>
    <row r="14" spans="1:5" ht="28.5" customHeight="1" x14ac:dyDescent="0.3">
      <c r="A14" s="7" t="s">
        <v>15</v>
      </c>
      <c r="B14" s="23" t="s">
        <v>16</v>
      </c>
      <c r="C14" s="29">
        <v>23</v>
      </c>
      <c r="D14" s="29">
        <v>23</v>
      </c>
      <c r="E14" s="29">
        <v>23</v>
      </c>
    </row>
    <row r="15" spans="1:5" ht="27" customHeight="1" x14ac:dyDescent="0.3">
      <c r="A15" s="4" t="s">
        <v>17</v>
      </c>
      <c r="B15" s="5" t="s">
        <v>18</v>
      </c>
      <c r="C15" s="27">
        <f>SUM(C16)</f>
        <v>1120</v>
      </c>
      <c r="D15" s="27">
        <f t="shared" ref="D15:E15" si="1">SUM(D16)</f>
        <v>1120</v>
      </c>
      <c r="E15" s="27">
        <f t="shared" si="1"/>
        <v>1120</v>
      </c>
    </row>
    <row r="16" spans="1:5" ht="15.75" customHeight="1" x14ac:dyDescent="0.3">
      <c r="A16" s="6" t="s">
        <v>19</v>
      </c>
      <c r="B16" s="3" t="s">
        <v>20</v>
      </c>
      <c r="C16" s="28">
        <f>SUM(C17:C20)</f>
        <v>1120</v>
      </c>
      <c r="D16" s="28">
        <f t="shared" ref="D16:E16" si="2">SUM(D17:D20)</f>
        <v>1120</v>
      </c>
      <c r="E16" s="28">
        <f t="shared" si="2"/>
        <v>1120</v>
      </c>
    </row>
    <row r="17" spans="1:5" ht="38.25" customHeight="1" x14ac:dyDescent="0.3">
      <c r="A17" s="7" t="s">
        <v>74</v>
      </c>
      <c r="B17" s="23" t="s">
        <v>79</v>
      </c>
      <c r="C17" s="29">
        <v>450</v>
      </c>
      <c r="D17" s="29">
        <v>450</v>
      </c>
      <c r="E17" s="29">
        <v>450</v>
      </c>
    </row>
    <row r="18" spans="1:5" ht="40.5" customHeight="1" x14ac:dyDescent="0.3">
      <c r="A18" s="7" t="s">
        <v>75</v>
      </c>
      <c r="B18" s="23" t="s">
        <v>80</v>
      </c>
      <c r="C18" s="29">
        <v>4.5</v>
      </c>
      <c r="D18" s="29">
        <v>4.5</v>
      </c>
      <c r="E18" s="29">
        <v>4.5</v>
      </c>
    </row>
    <row r="19" spans="1:5" ht="36.75" customHeight="1" x14ac:dyDescent="0.3">
      <c r="A19" s="7" t="s">
        <v>76</v>
      </c>
      <c r="B19" s="23" t="s">
        <v>81</v>
      </c>
      <c r="C19" s="29">
        <v>665.5</v>
      </c>
      <c r="D19" s="29">
        <v>665.5</v>
      </c>
      <c r="E19" s="29">
        <v>665.5</v>
      </c>
    </row>
    <row r="20" spans="1:5" ht="36.75" customHeight="1" x14ac:dyDescent="0.3">
      <c r="A20" s="7" t="s">
        <v>77</v>
      </c>
      <c r="B20" s="23" t="s">
        <v>82</v>
      </c>
      <c r="C20" s="29">
        <v>0</v>
      </c>
      <c r="D20" s="29">
        <v>0</v>
      </c>
      <c r="E20" s="29">
        <v>0</v>
      </c>
    </row>
    <row r="21" spans="1:5" x14ac:dyDescent="0.3">
      <c r="A21" s="4" t="s">
        <v>21</v>
      </c>
      <c r="B21" s="5" t="s">
        <v>22</v>
      </c>
      <c r="C21" s="27">
        <f>C22+C23+C24</f>
        <v>239</v>
      </c>
      <c r="D21" s="27">
        <f>D22+D23+D24</f>
        <v>239</v>
      </c>
      <c r="E21" s="27">
        <f t="shared" ref="E21" si="3">E22+E23+E24</f>
        <v>239</v>
      </c>
    </row>
    <row r="22" spans="1:5" x14ac:dyDescent="0.3">
      <c r="A22" s="7" t="s">
        <v>201</v>
      </c>
      <c r="B22" s="42" t="s">
        <v>200</v>
      </c>
      <c r="C22" s="29">
        <v>180</v>
      </c>
      <c r="D22" s="29">
        <v>180</v>
      </c>
      <c r="E22" s="29">
        <v>180</v>
      </c>
    </row>
    <row r="23" spans="1:5" x14ac:dyDescent="0.3">
      <c r="A23" s="7" t="s">
        <v>23</v>
      </c>
      <c r="B23" s="7" t="s">
        <v>24</v>
      </c>
      <c r="C23" s="29">
        <v>44</v>
      </c>
      <c r="D23" s="29">
        <v>44</v>
      </c>
      <c r="E23" s="29">
        <v>44</v>
      </c>
    </row>
    <row r="24" spans="1:5" ht="29.4" customHeight="1" x14ac:dyDescent="0.3">
      <c r="A24" s="7" t="s">
        <v>203</v>
      </c>
      <c r="B24" s="23" t="s">
        <v>202</v>
      </c>
      <c r="C24" s="29">
        <v>15</v>
      </c>
      <c r="D24" s="29">
        <v>15</v>
      </c>
      <c r="E24" s="29">
        <v>15</v>
      </c>
    </row>
    <row r="25" spans="1:5" x14ac:dyDescent="0.3">
      <c r="A25" s="4" t="s">
        <v>25</v>
      </c>
      <c r="B25" s="4" t="s">
        <v>26</v>
      </c>
      <c r="C25" s="27">
        <f>SUM(C26+C28+C31)</f>
        <v>2800</v>
      </c>
      <c r="D25" s="27">
        <f t="shared" ref="D25:E25" si="4">SUM(D26+D28+D31)</f>
        <v>2800</v>
      </c>
      <c r="E25" s="27">
        <f t="shared" si="4"/>
        <v>2800</v>
      </c>
    </row>
    <row r="26" spans="1:5" x14ac:dyDescent="0.3">
      <c r="A26" s="6" t="s">
        <v>27</v>
      </c>
      <c r="B26" s="6" t="s">
        <v>28</v>
      </c>
      <c r="C26" s="28">
        <f>SUM(C27)</f>
        <v>300</v>
      </c>
      <c r="D26" s="28">
        <f t="shared" ref="D26:E26" si="5">SUM(D27)</f>
        <v>300</v>
      </c>
      <c r="E26" s="28">
        <f t="shared" si="5"/>
        <v>300</v>
      </c>
    </row>
    <row r="27" spans="1:5" ht="26.25" customHeight="1" x14ac:dyDescent="0.3">
      <c r="A27" s="7" t="s">
        <v>29</v>
      </c>
      <c r="B27" s="8" t="s">
        <v>30</v>
      </c>
      <c r="C27" s="29">
        <v>300</v>
      </c>
      <c r="D27" s="29">
        <v>300</v>
      </c>
      <c r="E27" s="29">
        <v>300</v>
      </c>
    </row>
    <row r="28" spans="1:5" ht="18.75" hidden="1" customHeight="1" x14ac:dyDescent="0.3">
      <c r="A28" s="6" t="s">
        <v>31</v>
      </c>
      <c r="B28" s="3" t="s">
        <v>32</v>
      </c>
      <c r="C28" s="28">
        <f>SUM(C29:C30)</f>
        <v>0</v>
      </c>
      <c r="D28" s="28">
        <f t="shared" ref="D28:E28" si="6">SUM(D29:D30)</f>
        <v>0</v>
      </c>
      <c r="E28" s="28">
        <f t="shared" si="6"/>
        <v>0</v>
      </c>
    </row>
    <row r="29" spans="1:5" ht="20.25" hidden="1" customHeight="1" x14ac:dyDescent="0.3">
      <c r="A29" s="7" t="s">
        <v>33</v>
      </c>
      <c r="B29" s="23" t="s">
        <v>34</v>
      </c>
      <c r="C29" s="29"/>
      <c r="D29" s="29"/>
      <c r="E29" s="29"/>
    </row>
    <row r="30" spans="1:5" ht="16.5" hidden="1" customHeight="1" x14ac:dyDescent="0.3">
      <c r="A30" s="7" t="s">
        <v>35</v>
      </c>
      <c r="B30" s="23" t="s">
        <v>36</v>
      </c>
      <c r="C30" s="29"/>
      <c r="D30" s="29"/>
      <c r="E30" s="29"/>
    </row>
    <row r="31" spans="1:5" x14ac:dyDescent="0.3">
      <c r="A31" s="6" t="s">
        <v>37</v>
      </c>
      <c r="B31" s="3" t="s">
        <v>38</v>
      </c>
      <c r="C31" s="28">
        <f>SUM(C32:C33)</f>
        <v>2500</v>
      </c>
      <c r="D31" s="28">
        <f t="shared" ref="D31:E31" si="7">SUM(D32:D33)</f>
        <v>2500</v>
      </c>
      <c r="E31" s="28">
        <f t="shared" si="7"/>
        <v>2500</v>
      </c>
    </row>
    <row r="32" spans="1:5" ht="25.5" customHeight="1" x14ac:dyDescent="0.3">
      <c r="A32" s="7" t="s">
        <v>85</v>
      </c>
      <c r="B32" s="23" t="s">
        <v>84</v>
      </c>
      <c r="C32" s="29">
        <v>1400</v>
      </c>
      <c r="D32" s="29">
        <v>1400</v>
      </c>
      <c r="E32" s="29">
        <v>1400</v>
      </c>
    </row>
    <row r="33" spans="1:255" ht="25.5" customHeight="1" x14ac:dyDescent="0.3">
      <c r="A33" s="7" t="s">
        <v>83</v>
      </c>
      <c r="B33" s="23" t="s">
        <v>86</v>
      </c>
      <c r="C33" s="29">
        <v>1100</v>
      </c>
      <c r="D33" s="29">
        <v>1100</v>
      </c>
      <c r="E33" s="29">
        <v>1100</v>
      </c>
    </row>
    <row r="34" spans="1:255" ht="18.75" customHeight="1" x14ac:dyDescent="0.3">
      <c r="A34" s="4" t="s">
        <v>139</v>
      </c>
      <c r="B34" s="5" t="s">
        <v>140</v>
      </c>
      <c r="C34" s="27">
        <f>SUM(C35)</f>
        <v>10</v>
      </c>
      <c r="D34" s="27">
        <f t="shared" ref="D34:E34" si="8">SUM(D35)</f>
        <v>10</v>
      </c>
      <c r="E34" s="27">
        <f t="shared" si="8"/>
        <v>10</v>
      </c>
    </row>
    <row r="35" spans="1:255" s="35" customFormat="1" ht="24" customHeight="1" x14ac:dyDescent="0.3">
      <c r="A35" s="31" t="s">
        <v>70</v>
      </c>
      <c r="B35" s="32" t="s">
        <v>141</v>
      </c>
      <c r="C35" s="33">
        <v>10</v>
      </c>
      <c r="D35" s="33">
        <v>10</v>
      </c>
      <c r="E35" s="33">
        <v>10</v>
      </c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  <c r="IG35" s="34"/>
      <c r="IH35" s="34"/>
      <c r="II35" s="34"/>
      <c r="IJ35" s="34"/>
      <c r="IK35" s="34"/>
      <c r="IL35" s="34"/>
      <c r="IM35" s="34"/>
      <c r="IN35" s="34"/>
      <c r="IO35" s="34"/>
      <c r="IP35" s="34"/>
      <c r="IQ35" s="34"/>
      <c r="IR35" s="34"/>
      <c r="IS35" s="34"/>
      <c r="IT35" s="34"/>
      <c r="IU35" s="34"/>
    </row>
    <row r="36" spans="1:255" ht="28.5" customHeight="1" x14ac:dyDescent="0.3">
      <c r="A36" s="4" t="s">
        <v>39</v>
      </c>
      <c r="B36" s="5" t="s">
        <v>40</v>
      </c>
      <c r="C36" s="27">
        <f>SUM(C37+C38)</f>
        <v>303.2</v>
      </c>
      <c r="D36" s="27">
        <f t="shared" ref="D36:E36" si="9">SUM(D37+D38)</f>
        <v>303.2</v>
      </c>
      <c r="E36" s="27">
        <f t="shared" si="9"/>
        <v>303.2</v>
      </c>
    </row>
    <row r="37" spans="1:255" ht="30.75" hidden="1" customHeight="1" x14ac:dyDescent="0.3">
      <c r="A37" s="7" t="s">
        <v>41</v>
      </c>
      <c r="B37" s="23" t="s">
        <v>42</v>
      </c>
      <c r="C37" s="29"/>
      <c r="D37" s="29"/>
      <c r="E37" s="29"/>
    </row>
    <row r="38" spans="1:255" ht="30.75" customHeight="1" x14ac:dyDescent="0.3">
      <c r="A38" s="7" t="s">
        <v>43</v>
      </c>
      <c r="B38" s="23" t="s">
        <v>44</v>
      </c>
      <c r="C38" s="29">
        <v>303.2</v>
      </c>
      <c r="D38" s="29">
        <v>303.2</v>
      </c>
      <c r="E38" s="29">
        <v>303.2</v>
      </c>
    </row>
    <row r="39" spans="1:255" ht="16.5" customHeight="1" x14ac:dyDescent="0.3">
      <c r="A39" s="4" t="s">
        <v>131</v>
      </c>
      <c r="B39" s="5" t="s">
        <v>132</v>
      </c>
      <c r="C39" s="27">
        <f>SUM(C40:C40)</f>
        <v>7</v>
      </c>
      <c r="D39" s="27">
        <f t="shared" ref="D39:E39" si="10">SUM(D40:D40)</f>
        <v>7</v>
      </c>
      <c r="E39" s="27">
        <f t="shared" si="10"/>
        <v>7</v>
      </c>
    </row>
    <row r="40" spans="1:255" ht="15.75" customHeight="1" x14ac:dyDescent="0.3">
      <c r="A40" s="7" t="s">
        <v>90</v>
      </c>
      <c r="B40" s="23" t="s">
        <v>101</v>
      </c>
      <c r="C40" s="29">
        <v>7</v>
      </c>
      <c r="D40" s="29">
        <v>7</v>
      </c>
      <c r="E40" s="29">
        <v>7</v>
      </c>
    </row>
    <row r="41" spans="1:255" ht="18.75" customHeight="1" x14ac:dyDescent="0.3">
      <c r="A41" s="7" t="s">
        <v>47</v>
      </c>
      <c r="B41" s="5" t="s">
        <v>48</v>
      </c>
      <c r="C41" s="27">
        <f>SUM(C42)</f>
        <v>10</v>
      </c>
      <c r="D41" s="27">
        <f t="shared" ref="D41:E41" si="11">SUM(D42)</f>
        <v>10</v>
      </c>
      <c r="E41" s="27">
        <f t="shared" si="11"/>
        <v>10</v>
      </c>
    </row>
    <row r="42" spans="1:255" ht="36.6" x14ac:dyDescent="0.3">
      <c r="A42" s="7" t="s">
        <v>207</v>
      </c>
      <c r="B42" s="23" t="s">
        <v>208</v>
      </c>
      <c r="C42" s="29">
        <v>10</v>
      </c>
      <c r="D42" s="29">
        <v>10</v>
      </c>
      <c r="E42" s="29">
        <v>10</v>
      </c>
    </row>
    <row r="43" spans="1:255" x14ac:dyDescent="0.3">
      <c r="A43" s="4" t="s">
        <v>49</v>
      </c>
      <c r="B43" s="5" t="s">
        <v>50</v>
      </c>
      <c r="C43" s="27">
        <f>SUM(C44+C59)</f>
        <v>8313.2200000000012</v>
      </c>
      <c r="D43" s="27">
        <f>SUM(D44+D59)</f>
        <v>4248.8999999999996</v>
      </c>
      <c r="E43" s="27">
        <f>SUM(E44+E59)</f>
        <v>4064</v>
      </c>
    </row>
    <row r="44" spans="1:255" x14ac:dyDescent="0.3">
      <c r="A44" s="6" t="s">
        <v>51</v>
      </c>
      <c r="B44" s="3" t="s">
        <v>52</v>
      </c>
      <c r="C44" s="28">
        <f>C45+C48+C49+C50+C54</f>
        <v>4446.3</v>
      </c>
      <c r="D44" s="28">
        <f>SUM(D45:D58)</f>
        <v>4248.8999999999996</v>
      </c>
      <c r="E44" s="28">
        <f>SUM(E45:E58)</f>
        <v>4064</v>
      </c>
    </row>
    <row r="45" spans="1:255" s="54" customFormat="1" ht="25.8" customHeight="1" x14ac:dyDescent="0.3">
      <c r="A45" s="50" t="s">
        <v>148</v>
      </c>
      <c r="B45" s="55" t="s">
        <v>112</v>
      </c>
      <c r="C45" s="52">
        <v>4135.1000000000004</v>
      </c>
      <c r="D45" s="52">
        <v>3933.6</v>
      </c>
      <c r="E45" s="52">
        <v>3734.3</v>
      </c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3"/>
      <c r="GX45" s="53"/>
      <c r="GY45" s="53"/>
      <c r="GZ45" s="53"/>
      <c r="HA45" s="53"/>
      <c r="HB45" s="53"/>
      <c r="HC45" s="53"/>
      <c r="HD45" s="53"/>
      <c r="HE45" s="53"/>
      <c r="HF45" s="53"/>
      <c r="HG45" s="53"/>
      <c r="HH45" s="53"/>
      <c r="HI45" s="53"/>
      <c r="HJ45" s="53"/>
      <c r="HK45" s="53"/>
      <c r="HL45" s="53"/>
      <c r="HM45" s="53"/>
      <c r="HN45" s="53"/>
      <c r="HO45" s="53"/>
      <c r="HP45" s="53"/>
      <c r="HQ45" s="53"/>
      <c r="HR45" s="53"/>
      <c r="HS45" s="53"/>
      <c r="HT45" s="53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3"/>
      <c r="IF45" s="53"/>
      <c r="IG45" s="53"/>
      <c r="IH45" s="53"/>
      <c r="II45" s="53"/>
      <c r="IJ45" s="53"/>
      <c r="IK45" s="53"/>
      <c r="IL45" s="53"/>
      <c r="IM45" s="53"/>
      <c r="IN45" s="53"/>
      <c r="IO45" s="53"/>
      <c r="IP45" s="53"/>
      <c r="IQ45" s="53"/>
      <c r="IR45" s="53"/>
      <c r="IS45" s="53"/>
      <c r="IT45" s="53"/>
      <c r="IU45" s="53"/>
    </row>
    <row r="46" spans="1:255" s="44" customFormat="1" ht="0.75" hidden="1" customHeight="1" x14ac:dyDescent="0.3">
      <c r="A46" s="45" t="s">
        <v>72</v>
      </c>
      <c r="B46" s="23" t="s">
        <v>113</v>
      </c>
      <c r="C46" s="46"/>
      <c r="D46" s="46"/>
      <c r="E46" s="46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  <c r="EA46" s="43"/>
      <c r="EB46" s="43"/>
      <c r="EC46" s="43"/>
      <c r="ED46" s="43"/>
      <c r="EE46" s="43"/>
      <c r="EF46" s="43"/>
      <c r="EG46" s="43"/>
      <c r="EH46" s="43"/>
      <c r="EI46" s="43"/>
      <c r="EJ46" s="43"/>
      <c r="EK46" s="43"/>
      <c r="EL46" s="43"/>
      <c r="EM46" s="43"/>
      <c r="EN46" s="43"/>
      <c r="EO46" s="43"/>
      <c r="EP46" s="43"/>
      <c r="EQ46" s="43"/>
      <c r="ER46" s="43"/>
      <c r="ES46" s="43"/>
      <c r="ET46" s="43"/>
      <c r="EU46" s="43"/>
      <c r="EV46" s="43"/>
      <c r="EW46" s="43"/>
      <c r="EX46" s="43"/>
      <c r="EY46" s="43"/>
      <c r="EZ46" s="43"/>
      <c r="FA46" s="43"/>
      <c r="FB46" s="43"/>
      <c r="FC46" s="43"/>
      <c r="FD46" s="43"/>
      <c r="FE46" s="43"/>
      <c r="FF46" s="43"/>
      <c r="FG46" s="43"/>
      <c r="FH46" s="43"/>
      <c r="FI46" s="43"/>
      <c r="FJ46" s="43"/>
      <c r="FK46" s="43"/>
      <c r="FL46" s="43"/>
      <c r="FM46" s="43"/>
      <c r="FN46" s="43"/>
      <c r="FO46" s="43"/>
      <c r="FP46" s="43"/>
      <c r="FQ46" s="43"/>
      <c r="FR46" s="43"/>
      <c r="FS46" s="43"/>
      <c r="FT46" s="43"/>
      <c r="FU46" s="43"/>
      <c r="FV46" s="43"/>
      <c r="FW46" s="43"/>
      <c r="FX46" s="43"/>
      <c r="FY46" s="43"/>
      <c r="FZ46" s="43"/>
      <c r="GA46" s="43"/>
      <c r="GB46" s="43"/>
      <c r="GC46" s="43"/>
      <c r="GD46" s="43"/>
      <c r="GE46" s="43"/>
      <c r="GF46" s="43"/>
      <c r="GG46" s="43"/>
      <c r="GH46" s="43"/>
      <c r="GI46" s="43"/>
      <c r="GJ46" s="43"/>
      <c r="GK46" s="43"/>
      <c r="GL46" s="43"/>
      <c r="GM46" s="43"/>
      <c r="GN46" s="43"/>
      <c r="GO46" s="43"/>
      <c r="GP46" s="43"/>
      <c r="GQ46" s="43"/>
      <c r="GR46" s="43"/>
      <c r="GS46" s="43"/>
      <c r="GT46" s="43"/>
      <c r="GU46" s="43"/>
      <c r="GV46" s="43"/>
      <c r="GW46" s="43"/>
      <c r="GX46" s="43"/>
      <c r="GY46" s="43"/>
      <c r="GZ46" s="43"/>
      <c r="HA46" s="43"/>
      <c r="HB46" s="43"/>
      <c r="HC46" s="43"/>
      <c r="HD46" s="43"/>
      <c r="HE46" s="43"/>
      <c r="HF46" s="43"/>
      <c r="HG46" s="43"/>
      <c r="HH46" s="43"/>
      <c r="HI46" s="43"/>
      <c r="HJ46" s="43"/>
      <c r="HK46" s="43"/>
      <c r="HL46" s="43"/>
      <c r="HM46" s="43"/>
      <c r="HN46" s="43"/>
      <c r="HO46" s="43"/>
      <c r="HP46" s="43"/>
      <c r="HQ46" s="43"/>
      <c r="HR46" s="43"/>
      <c r="HS46" s="43"/>
      <c r="HT46" s="43"/>
      <c r="HU46" s="43"/>
      <c r="HV46" s="43"/>
      <c r="HW46" s="43"/>
      <c r="HX46" s="43"/>
      <c r="HY46" s="43"/>
      <c r="HZ46" s="43"/>
      <c r="IA46" s="43"/>
      <c r="IB46" s="43"/>
      <c r="IC46" s="43"/>
      <c r="ID46" s="43"/>
      <c r="IE46" s="43"/>
      <c r="IF46" s="43"/>
      <c r="IG46" s="43"/>
      <c r="IH46" s="43"/>
      <c r="II46" s="43"/>
      <c r="IJ46" s="43"/>
      <c r="IK46" s="43"/>
      <c r="IL46" s="43"/>
      <c r="IM46" s="43"/>
      <c r="IN46" s="43"/>
      <c r="IO46" s="43"/>
      <c r="IP46" s="43"/>
      <c r="IQ46" s="43"/>
      <c r="IR46" s="43"/>
      <c r="IS46" s="43"/>
      <c r="IT46" s="43"/>
      <c r="IU46" s="43"/>
    </row>
    <row r="47" spans="1:255" s="44" customFormat="1" ht="6.6" hidden="1" customHeight="1" x14ac:dyDescent="0.3">
      <c r="A47" s="45" t="s">
        <v>61</v>
      </c>
      <c r="B47" s="23" t="s">
        <v>120</v>
      </c>
      <c r="C47" s="46"/>
      <c r="D47" s="46"/>
      <c r="E47" s="46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  <c r="EA47" s="43"/>
      <c r="EB47" s="43"/>
      <c r="EC47" s="43"/>
      <c r="ED47" s="43"/>
      <c r="EE47" s="43"/>
      <c r="EF47" s="43"/>
      <c r="EG47" s="43"/>
      <c r="EH47" s="43"/>
      <c r="EI47" s="43"/>
      <c r="EJ47" s="43"/>
      <c r="EK47" s="43"/>
      <c r="EL47" s="43"/>
      <c r="EM47" s="43"/>
      <c r="EN47" s="43"/>
      <c r="EO47" s="43"/>
      <c r="EP47" s="43"/>
      <c r="EQ47" s="43"/>
      <c r="ER47" s="43"/>
      <c r="ES47" s="43"/>
      <c r="ET47" s="43"/>
      <c r="EU47" s="43"/>
      <c r="EV47" s="43"/>
      <c r="EW47" s="43"/>
      <c r="EX47" s="43"/>
      <c r="EY47" s="43"/>
      <c r="EZ47" s="43"/>
      <c r="FA47" s="43"/>
      <c r="FB47" s="43"/>
      <c r="FC47" s="43"/>
      <c r="FD47" s="43"/>
      <c r="FE47" s="43"/>
      <c r="FF47" s="43"/>
      <c r="FG47" s="43"/>
      <c r="FH47" s="43"/>
      <c r="FI47" s="43"/>
      <c r="FJ47" s="43"/>
      <c r="FK47" s="43"/>
      <c r="FL47" s="43"/>
      <c r="FM47" s="43"/>
      <c r="FN47" s="43"/>
      <c r="FO47" s="43"/>
      <c r="FP47" s="43"/>
      <c r="FQ47" s="43"/>
      <c r="FR47" s="43"/>
      <c r="FS47" s="43"/>
      <c r="FT47" s="43"/>
      <c r="FU47" s="43"/>
      <c r="FV47" s="43"/>
      <c r="FW47" s="43"/>
      <c r="FX47" s="43"/>
      <c r="FY47" s="43"/>
      <c r="FZ47" s="43"/>
      <c r="GA47" s="43"/>
      <c r="GB47" s="43"/>
      <c r="GC47" s="43"/>
      <c r="GD47" s="43"/>
      <c r="GE47" s="43"/>
      <c r="GF47" s="43"/>
      <c r="GG47" s="43"/>
      <c r="GH47" s="43"/>
      <c r="GI47" s="43"/>
      <c r="GJ47" s="43"/>
      <c r="GK47" s="43"/>
      <c r="GL47" s="43"/>
      <c r="GM47" s="43"/>
      <c r="GN47" s="43"/>
      <c r="GO47" s="43"/>
      <c r="GP47" s="43"/>
      <c r="GQ47" s="43"/>
      <c r="GR47" s="43"/>
      <c r="GS47" s="43"/>
      <c r="GT47" s="43"/>
      <c r="GU47" s="43"/>
      <c r="GV47" s="43"/>
      <c r="GW47" s="43"/>
      <c r="GX47" s="43"/>
      <c r="GY47" s="43"/>
      <c r="GZ47" s="43"/>
      <c r="HA47" s="43"/>
      <c r="HB47" s="43"/>
      <c r="HC47" s="43"/>
      <c r="HD47" s="43"/>
      <c r="HE47" s="43"/>
      <c r="HF47" s="43"/>
      <c r="HG47" s="43"/>
      <c r="HH47" s="43"/>
      <c r="HI47" s="43"/>
      <c r="HJ47" s="43"/>
      <c r="HK47" s="43"/>
      <c r="HL47" s="43"/>
      <c r="HM47" s="43"/>
      <c r="HN47" s="43"/>
      <c r="HO47" s="43"/>
      <c r="HP47" s="43"/>
      <c r="HQ47" s="43"/>
      <c r="HR47" s="43"/>
      <c r="HS47" s="43"/>
      <c r="HT47" s="43"/>
      <c r="HU47" s="43"/>
      <c r="HV47" s="43"/>
      <c r="HW47" s="43"/>
      <c r="HX47" s="43"/>
      <c r="HY47" s="43"/>
      <c r="HZ47" s="43"/>
      <c r="IA47" s="43"/>
      <c r="IB47" s="43"/>
      <c r="IC47" s="43"/>
      <c r="ID47" s="43"/>
      <c r="IE47" s="43"/>
      <c r="IF47" s="43"/>
      <c r="IG47" s="43"/>
      <c r="IH47" s="43"/>
      <c r="II47" s="43"/>
      <c r="IJ47" s="43"/>
      <c r="IK47" s="43"/>
      <c r="IL47" s="43"/>
      <c r="IM47" s="43"/>
      <c r="IN47" s="43"/>
      <c r="IO47" s="43"/>
      <c r="IP47" s="43"/>
      <c r="IQ47" s="43"/>
      <c r="IR47" s="43"/>
      <c r="IS47" s="43"/>
      <c r="IT47" s="43"/>
      <c r="IU47" s="43"/>
    </row>
    <row r="48" spans="1:255" s="44" customFormat="1" ht="24.6" x14ac:dyDescent="0.3">
      <c r="A48" s="45" t="s">
        <v>146</v>
      </c>
      <c r="B48" s="47" t="s">
        <v>122</v>
      </c>
      <c r="C48" s="46">
        <v>202.5</v>
      </c>
      <c r="D48" s="46">
        <v>206.6</v>
      </c>
      <c r="E48" s="46">
        <v>221</v>
      </c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3"/>
      <c r="EF48" s="43"/>
      <c r="EG48" s="43"/>
      <c r="EH48" s="43"/>
      <c r="EI48" s="43"/>
      <c r="EJ48" s="43"/>
      <c r="EK48" s="43"/>
      <c r="EL48" s="43"/>
      <c r="EM48" s="43"/>
      <c r="EN48" s="43"/>
      <c r="EO48" s="43"/>
      <c r="EP48" s="43"/>
      <c r="EQ48" s="43"/>
      <c r="ER48" s="43"/>
      <c r="ES48" s="43"/>
      <c r="ET48" s="43"/>
      <c r="EU48" s="43"/>
      <c r="EV48" s="43"/>
      <c r="EW48" s="43"/>
      <c r="EX48" s="43"/>
      <c r="EY48" s="43"/>
      <c r="EZ48" s="43"/>
      <c r="FA48" s="43"/>
      <c r="FB48" s="43"/>
      <c r="FC48" s="43"/>
      <c r="FD48" s="43"/>
      <c r="FE48" s="43"/>
      <c r="FF48" s="43"/>
      <c r="FG48" s="43"/>
      <c r="FH48" s="43"/>
      <c r="FI48" s="43"/>
      <c r="FJ48" s="43"/>
      <c r="FK48" s="43"/>
      <c r="FL48" s="43"/>
      <c r="FM48" s="43"/>
      <c r="FN48" s="43"/>
      <c r="FO48" s="43"/>
      <c r="FP48" s="43"/>
      <c r="FQ48" s="43"/>
      <c r="FR48" s="43"/>
      <c r="FS48" s="43"/>
      <c r="FT48" s="43"/>
      <c r="FU48" s="43"/>
      <c r="FV48" s="43"/>
      <c r="FW48" s="43"/>
      <c r="FX48" s="43"/>
      <c r="FY48" s="43"/>
      <c r="FZ48" s="43"/>
      <c r="GA48" s="43"/>
      <c r="GB48" s="43"/>
      <c r="GC48" s="43"/>
      <c r="GD48" s="43"/>
      <c r="GE48" s="43"/>
      <c r="GF48" s="43"/>
      <c r="GG48" s="43"/>
      <c r="GH48" s="43"/>
      <c r="GI48" s="43"/>
      <c r="GJ48" s="43"/>
      <c r="GK48" s="43"/>
      <c r="GL48" s="43"/>
      <c r="GM48" s="43"/>
      <c r="GN48" s="43"/>
      <c r="GO48" s="43"/>
      <c r="GP48" s="43"/>
      <c r="GQ48" s="43"/>
      <c r="GR48" s="43"/>
      <c r="GS48" s="43"/>
      <c r="GT48" s="43"/>
      <c r="GU48" s="43"/>
      <c r="GV48" s="43"/>
      <c r="GW48" s="43"/>
      <c r="GX48" s="43"/>
      <c r="GY48" s="43"/>
      <c r="GZ48" s="43"/>
      <c r="HA48" s="43"/>
      <c r="HB48" s="43"/>
      <c r="HC48" s="43"/>
      <c r="HD48" s="43"/>
      <c r="HE48" s="43"/>
      <c r="HF48" s="43"/>
      <c r="HG48" s="43"/>
      <c r="HH48" s="43"/>
      <c r="HI48" s="43"/>
      <c r="HJ48" s="43"/>
      <c r="HK48" s="43"/>
      <c r="HL48" s="43"/>
      <c r="HM48" s="43"/>
      <c r="HN48" s="43"/>
      <c r="HO48" s="43"/>
      <c r="HP48" s="43"/>
      <c r="HQ48" s="43"/>
      <c r="HR48" s="43"/>
      <c r="HS48" s="43"/>
      <c r="HT48" s="43"/>
      <c r="HU48" s="43"/>
      <c r="HV48" s="43"/>
      <c r="HW48" s="43"/>
      <c r="HX48" s="43"/>
      <c r="HY48" s="43"/>
      <c r="HZ48" s="43"/>
      <c r="IA48" s="43"/>
      <c r="IB48" s="43"/>
      <c r="IC48" s="43"/>
      <c r="ID48" s="43"/>
      <c r="IE48" s="43"/>
      <c r="IF48" s="43"/>
      <c r="IG48" s="43"/>
      <c r="IH48" s="43"/>
      <c r="II48" s="43"/>
      <c r="IJ48" s="43"/>
      <c r="IK48" s="43"/>
      <c r="IL48" s="43"/>
      <c r="IM48" s="43"/>
      <c r="IN48" s="43"/>
      <c r="IO48" s="43"/>
      <c r="IP48" s="43"/>
      <c r="IQ48" s="43"/>
      <c r="IR48" s="43"/>
      <c r="IS48" s="43"/>
      <c r="IT48" s="43"/>
      <c r="IU48" s="43"/>
    </row>
    <row r="49" spans="1:255" s="44" customFormat="1" ht="24.6" x14ac:dyDescent="0.3">
      <c r="A49" s="45" t="s">
        <v>145</v>
      </c>
      <c r="B49" s="47" t="s">
        <v>123</v>
      </c>
      <c r="C49" s="46">
        <v>33</v>
      </c>
      <c r="D49" s="46">
        <v>33</v>
      </c>
      <c r="E49" s="46">
        <v>33</v>
      </c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  <c r="CS49" s="43"/>
      <c r="CT49" s="43"/>
      <c r="CU49" s="43"/>
      <c r="CV49" s="43"/>
      <c r="CW49" s="43"/>
      <c r="CX49" s="43"/>
      <c r="CY49" s="43"/>
      <c r="CZ49" s="43"/>
      <c r="DA49" s="43"/>
      <c r="DB49" s="43"/>
      <c r="DC49" s="43"/>
      <c r="DD49" s="43"/>
      <c r="DE49" s="43"/>
      <c r="DF49" s="43"/>
      <c r="DG49" s="43"/>
      <c r="DH49" s="43"/>
      <c r="DI49" s="43"/>
      <c r="DJ49" s="43"/>
      <c r="DK49" s="43"/>
      <c r="DL49" s="43"/>
      <c r="DM49" s="43"/>
      <c r="DN49" s="43"/>
      <c r="DO49" s="43"/>
      <c r="DP49" s="43"/>
      <c r="DQ49" s="43"/>
      <c r="DR49" s="43"/>
      <c r="DS49" s="43"/>
      <c r="DT49" s="43"/>
      <c r="DU49" s="43"/>
      <c r="DV49" s="43"/>
      <c r="DW49" s="43"/>
      <c r="DX49" s="43"/>
      <c r="DY49" s="43"/>
      <c r="DZ49" s="43"/>
      <c r="EA49" s="43"/>
      <c r="EB49" s="43"/>
      <c r="EC49" s="43"/>
      <c r="ED49" s="43"/>
      <c r="EE49" s="43"/>
      <c r="EF49" s="43"/>
      <c r="EG49" s="43"/>
      <c r="EH49" s="43"/>
      <c r="EI49" s="43"/>
      <c r="EJ49" s="43"/>
      <c r="EK49" s="43"/>
      <c r="EL49" s="43"/>
      <c r="EM49" s="43"/>
      <c r="EN49" s="43"/>
      <c r="EO49" s="43"/>
      <c r="EP49" s="43"/>
      <c r="EQ49" s="43"/>
      <c r="ER49" s="43"/>
      <c r="ES49" s="43"/>
      <c r="ET49" s="43"/>
      <c r="EU49" s="43"/>
      <c r="EV49" s="43"/>
      <c r="EW49" s="43"/>
      <c r="EX49" s="43"/>
      <c r="EY49" s="43"/>
      <c r="EZ49" s="43"/>
      <c r="FA49" s="43"/>
      <c r="FB49" s="43"/>
      <c r="FC49" s="43"/>
      <c r="FD49" s="43"/>
      <c r="FE49" s="43"/>
      <c r="FF49" s="43"/>
      <c r="FG49" s="43"/>
      <c r="FH49" s="43"/>
      <c r="FI49" s="43"/>
      <c r="FJ49" s="43"/>
      <c r="FK49" s="43"/>
      <c r="FL49" s="43"/>
      <c r="FM49" s="43"/>
      <c r="FN49" s="43"/>
      <c r="FO49" s="43"/>
      <c r="FP49" s="43"/>
      <c r="FQ49" s="43"/>
      <c r="FR49" s="43"/>
      <c r="FS49" s="43"/>
      <c r="FT49" s="43"/>
      <c r="FU49" s="43"/>
      <c r="FV49" s="43"/>
      <c r="FW49" s="43"/>
      <c r="FX49" s="43"/>
      <c r="FY49" s="43"/>
      <c r="FZ49" s="43"/>
      <c r="GA49" s="43"/>
      <c r="GB49" s="43"/>
      <c r="GC49" s="43"/>
      <c r="GD49" s="43"/>
      <c r="GE49" s="43"/>
      <c r="GF49" s="43"/>
      <c r="GG49" s="43"/>
      <c r="GH49" s="43"/>
      <c r="GI49" s="43"/>
      <c r="GJ49" s="43"/>
      <c r="GK49" s="43"/>
      <c r="GL49" s="43"/>
      <c r="GM49" s="43"/>
      <c r="GN49" s="43"/>
      <c r="GO49" s="43"/>
      <c r="GP49" s="43"/>
      <c r="GQ49" s="43"/>
      <c r="GR49" s="43"/>
      <c r="GS49" s="43"/>
      <c r="GT49" s="43"/>
      <c r="GU49" s="43"/>
      <c r="GV49" s="43"/>
      <c r="GW49" s="43"/>
      <c r="GX49" s="43"/>
      <c r="GY49" s="43"/>
      <c r="GZ49" s="43"/>
      <c r="HA49" s="43"/>
      <c r="HB49" s="43"/>
      <c r="HC49" s="43"/>
      <c r="HD49" s="43"/>
      <c r="HE49" s="43"/>
      <c r="HF49" s="43"/>
      <c r="HG49" s="43"/>
      <c r="HH49" s="43"/>
      <c r="HI49" s="43"/>
      <c r="HJ49" s="43"/>
      <c r="HK49" s="43"/>
      <c r="HL49" s="43"/>
      <c r="HM49" s="43"/>
      <c r="HN49" s="43"/>
      <c r="HO49" s="43"/>
      <c r="HP49" s="43"/>
      <c r="HQ49" s="43"/>
      <c r="HR49" s="43"/>
      <c r="HS49" s="43"/>
      <c r="HT49" s="43"/>
      <c r="HU49" s="43"/>
      <c r="HV49" s="43"/>
      <c r="HW49" s="43"/>
      <c r="HX49" s="43"/>
      <c r="HY49" s="43"/>
      <c r="HZ49" s="43"/>
      <c r="IA49" s="43"/>
      <c r="IB49" s="43"/>
      <c r="IC49" s="43"/>
      <c r="ID49" s="43"/>
      <c r="IE49" s="43"/>
      <c r="IF49" s="43"/>
      <c r="IG49" s="43"/>
      <c r="IH49" s="43"/>
      <c r="II49" s="43"/>
      <c r="IJ49" s="43"/>
      <c r="IK49" s="43"/>
      <c r="IL49" s="43"/>
      <c r="IM49" s="43"/>
      <c r="IN49" s="43"/>
      <c r="IO49" s="43"/>
      <c r="IP49" s="43"/>
      <c r="IQ49" s="43"/>
      <c r="IR49" s="43"/>
      <c r="IS49" s="43"/>
      <c r="IT49" s="43"/>
      <c r="IU49" s="43"/>
    </row>
    <row r="50" spans="1:255" s="44" customFormat="1" ht="39" customHeight="1" x14ac:dyDescent="0.3">
      <c r="A50" s="45" t="s">
        <v>144</v>
      </c>
      <c r="B50" s="47" t="s">
        <v>125</v>
      </c>
      <c r="C50" s="46">
        <v>75.7</v>
      </c>
      <c r="D50" s="46">
        <v>75.7</v>
      </c>
      <c r="E50" s="46">
        <v>75.7</v>
      </c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  <c r="CS50" s="43"/>
      <c r="CT50" s="43"/>
      <c r="CU50" s="43"/>
      <c r="CV50" s="43"/>
      <c r="CW50" s="43"/>
      <c r="CX50" s="43"/>
      <c r="CY50" s="43"/>
      <c r="CZ50" s="43"/>
      <c r="DA50" s="43"/>
      <c r="DB50" s="43"/>
      <c r="DC50" s="43"/>
      <c r="DD50" s="43"/>
      <c r="DE50" s="43"/>
      <c r="DF50" s="43"/>
      <c r="DG50" s="43"/>
      <c r="DH50" s="43"/>
      <c r="DI50" s="43"/>
      <c r="DJ50" s="43"/>
      <c r="DK50" s="43"/>
      <c r="DL50" s="43"/>
      <c r="DM50" s="43"/>
      <c r="DN50" s="43"/>
      <c r="DO50" s="43"/>
      <c r="DP50" s="43"/>
      <c r="DQ50" s="43"/>
      <c r="DR50" s="43"/>
      <c r="DS50" s="43"/>
      <c r="DT50" s="43"/>
      <c r="DU50" s="43"/>
      <c r="DV50" s="43"/>
      <c r="DW50" s="43"/>
      <c r="DX50" s="43"/>
      <c r="DY50" s="43"/>
      <c r="DZ50" s="43"/>
      <c r="EA50" s="43"/>
      <c r="EB50" s="43"/>
      <c r="EC50" s="43"/>
      <c r="ED50" s="43"/>
      <c r="EE50" s="43"/>
      <c r="EF50" s="43"/>
      <c r="EG50" s="43"/>
      <c r="EH50" s="43"/>
      <c r="EI50" s="43"/>
      <c r="EJ50" s="43"/>
      <c r="EK50" s="43"/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3"/>
      <c r="EX50" s="43"/>
      <c r="EY50" s="43"/>
      <c r="EZ50" s="43"/>
      <c r="FA50" s="43"/>
      <c r="FB50" s="43"/>
      <c r="FC50" s="43"/>
      <c r="FD50" s="43"/>
      <c r="FE50" s="43"/>
      <c r="FF50" s="43"/>
      <c r="FG50" s="43"/>
      <c r="FH50" s="43"/>
      <c r="FI50" s="43"/>
      <c r="FJ50" s="43"/>
      <c r="FK50" s="43"/>
      <c r="FL50" s="43"/>
      <c r="FM50" s="43"/>
      <c r="FN50" s="43"/>
      <c r="FO50" s="43"/>
      <c r="FP50" s="43"/>
      <c r="FQ50" s="43"/>
      <c r="FR50" s="43"/>
      <c r="FS50" s="43"/>
      <c r="FT50" s="43"/>
      <c r="FU50" s="43"/>
      <c r="FV50" s="43"/>
      <c r="FW50" s="43"/>
      <c r="FX50" s="43"/>
      <c r="FY50" s="43"/>
      <c r="FZ50" s="43"/>
      <c r="GA50" s="43"/>
      <c r="GB50" s="43"/>
      <c r="GC50" s="43"/>
      <c r="GD50" s="43"/>
      <c r="GE50" s="43"/>
      <c r="GF50" s="43"/>
      <c r="GG50" s="43"/>
      <c r="GH50" s="43"/>
      <c r="GI50" s="43"/>
      <c r="GJ50" s="43"/>
      <c r="GK50" s="43"/>
      <c r="GL50" s="43"/>
      <c r="GM50" s="43"/>
      <c r="GN50" s="43"/>
      <c r="GO50" s="43"/>
      <c r="GP50" s="43"/>
      <c r="GQ50" s="43"/>
      <c r="GR50" s="43"/>
      <c r="GS50" s="43"/>
      <c r="GT50" s="43"/>
      <c r="GU50" s="43"/>
      <c r="GV50" s="43"/>
      <c r="GW50" s="43"/>
      <c r="GX50" s="43"/>
      <c r="GY50" s="43"/>
      <c r="GZ50" s="43"/>
      <c r="HA50" s="43"/>
      <c r="HB50" s="43"/>
      <c r="HC50" s="43"/>
      <c r="HD50" s="43"/>
      <c r="HE50" s="43"/>
      <c r="HF50" s="43"/>
      <c r="HG50" s="43"/>
      <c r="HH50" s="43"/>
      <c r="HI50" s="43"/>
      <c r="HJ50" s="43"/>
      <c r="HK50" s="43"/>
      <c r="HL50" s="43"/>
      <c r="HM50" s="43"/>
      <c r="HN50" s="43"/>
      <c r="HO50" s="43"/>
      <c r="HP50" s="43"/>
      <c r="HQ50" s="43"/>
      <c r="HR50" s="43"/>
      <c r="HS50" s="43"/>
      <c r="HT50" s="43"/>
      <c r="HU50" s="43"/>
      <c r="HV50" s="43"/>
      <c r="HW50" s="43"/>
      <c r="HX50" s="43"/>
      <c r="HY50" s="43"/>
      <c r="HZ50" s="43"/>
      <c r="IA50" s="43"/>
      <c r="IB50" s="43"/>
      <c r="IC50" s="43"/>
      <c r="ID50" s="43"/>
      <c r="IE50" s="43"/>
      <c r="IF50" s="43"/>
      <c r="IG50" s="43"/>
      <c r="IH50" s="43"/>
      <c r="II50" s="43"/>
      <c r="IJ50" s="43"/>
      <c r="IK50" s="43"/>
      <c r="IL50" s="43"/>
      <c r="IM50" s="43"/>
      <c r="IN50" s="43"/>
      <c r="IO50" s="43"/>
      <c r="IP50" s="43"/>
      <c r="IQ50" s="43"/>
      <c r="IR50" s="43"/>
      <c r="IS50" s="43"/>
      <c r="IT50" s="43"/>
      <c r="IU50" s="43"/>
    </row>
    <row r="51" spans="1:255" s="44" customFormat="1" ht="34.5" hidden="1" customHeight="1" x14ac:dyDescent="0.3">
      <c r="A51" s="45" t="s">
        <v>53</v>
      </c>
      <c r="B51" s="23" t="s">
        <v>54</v>
      </c>
      <c r="C51" s="46"/>
      <c r="D51" s="46"/>
      <c r="E51" s="46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  <c r="CS51" s="43"/>
      <c r="CT51" s="43"/>
      <c r="CU51" s="43"/>
      <c r="CV51" s="43"/>
      <c r="CW51" s="43"/>
      <c r="CX51" s="43"/>
      <c r="CY51" s="43"/>
      <c r="CZ51" s="43"/>
      <c r="DA51" s="43"/>
      <c r="DB51" s="43"/>
      <c r="DC51" s="43"/>
      <c r="DD51" s="43"/>
      <c r="DE51" s="43"/>
      <c r="DF51" s="43"/>
      <c r="DG51" s="43"/>
      <c r="DH51" s="43"/>
      <c r="DI51" s="43"/>
      <c r="DJ51" s="43"/>
      <c r="DK51" s="43"/>
      <c r="DL51" s="43"/>
      <c r="DM51" s="43"/>
      <c r="DN51" s="43"/>
      <c r="DO51" s="43"/>
      <c r="DP51" s="43"/>
      <c r="DQ51" s="43"/>
      <c r="DR51" s="43"/>
      <c r="DS51" s="43"/>
      <c r="DT51" s="43"/>
      <c r="DU51" s="43"/>
      <c r="DV51" s="43"/>
      <c r="DW51" s="43"/>
      <c r="DX51" s="43"/>
      <c r="DY51" s="43"/>
      <c r="DZ51" s="43"/>
      <c r="EA51" s="43"/>
      <c r="EB51" s="43"/>
      <c r="EC51" s="43"/>
      <c r="ED51" s="43"/>
      <c r="EE51" s="43"/>
      <c r="EF51" s="43"/>
      <c r="EG51" s="43"/>
      <c r="EH51" s="43"/>
      <c r="EI51" s="43"/>
      <c r="EJ51" s="43"/>
      <c r="EK51" s="43"/>
      <c r="EL51" s="43"/>
      <c r="EM51" s="43"/>
      <c r="EN51" s="43"/>
      <c r="EO51" s="43"/>
      <c r="EP51" s="43"/>
      <c r="EQ51" s="43"/>
      <c r="ER51" s="43"/>
      <c r="ES51" s="43"/>
      <c r="ET51" s="43"/>
      <c r="EU51" s="43"/>
      <c r="EV51" s="43"/>
      <c r="EW51" s="43"/>
      <c r="EX51" s="43"/>
      <c r="EY51" s="43"/>
      <c r="EZ51" s="43"/>
      <c r="FA51" s="43"/>
      <c r="FB51" s="43"/>
      <c r="FC51" s="43"/>
      <c r="FD51" s="43"/>
      <c r="FE51" s="43"/>
      <c r="FF51" s="43"/>
      <c r="FG51" s="43"/>
      <c r="FH51" s="43"/>
      <c r="FI51" s="43"/>
      <c r="FJ51" s="43"/>
      <c r="FK51" s="43"/>
      <c r="FL51" s="43"/>
      <c r="FM51" s="43"/>
      <c r="FN51" s="43"/>
      <c r="FO51" s="43"/>
      <c r="FP51" s="43"/>
      <c r="FQ51" s="43"/>
      <c r="FR51" s="43"/>
      <c r="FS51" s="43"/>
      <c r="FT51" s="43"/>
      <c r="FU51" s="43"/>
      <c r="FV51" s="43"/>
      <c r="FW51" s="43"/>
      <c r="FX51" s="43"/>
      <c r="FY51" s="43"/>
      <c r="FZ51" s="43"/>
      <c r="GA51" s="43"/>
      <c r="GB51" s="43"/>
      <c r="GC51" s="43"/>
      <c r="GD51" s="43"/>
      <c r="GE51" s="43"/>
      <c r="GF51" s="43"/>
      <c r="GG51" s="43"/>
      <c r="GH51" s="43"/>
      <c r="GI51" s="43"/>
      <c r="GJ51" s="43"/>
      <c r="GK51" s="43"/>
      <c r="GL51" s="43"/>
      <c r="GM51" s="43"/>
      <c r="GN51" s="43"/>
      <c r="GO51" s="43"/>
      <c r="GP51" s="43"/>
      <c r="GQ51" s="43"/>
      <c r="GR51" s="43"/>
      <c r="GS51" s="43"/>
      <c r="GT51" s="43"/>
      <c r="GU51" s="43"/>
      <c r="GV51" s="43"/>
      <c r="GW51" s="43"/>
      <c r="GX51" s="43"/>
      <c r="GY51" s="43"/>
      <c r="GZ51" s="43"/>
      <c r="HA51" s="43"/>
      <c r="HB51" s="43"/>
      <c r="HC51" s="43"/>
      <c r="HD51" s="43"/>
      <c r="HE51" s="43"/>
      <c r="HF51" s="43"/>
      <c r="HG51" s="43"/>
      <c r="HH51" s="43"/>
      <c r="HI51" s="43"/>
      <c r="HJ51" s="43"/>
      <c r="HK51" s="43"/>
      <c r="HL51" s="43"/>
      <c r="HM51" s="43"/>
      <c r="HN51" s="43"/>
      <c r="HO51" s="43"/>
      <c r="HP51" s="43"/>
      <c r="HQ51" s="43"/>
      <c r="HR51" s="43"/>
      <c r="HS51" s="43"/>
      <c r="HT51" s="43"/>
      <c r="HU51" s="43"/>
      <c r="HV51" s="43"/>
      <c r="HW51" s="43"/>
      <c r="HX51" s="43"/>
      <c r="HY51" s="43"/>
      <c r="HZ51" s="43"/>
      <c r="IA51" s="43"/>
      <c r="IB51" s="43"/>
      <c r="IC51" s="43"/>
      <c r="ID51" s="43"/>
      <c r="IE51" s="43"/>
      <c r="IF51" s="43"/>
      <c r="IG51" s="43"/>
      <c r="IH51" s="43"/>
      <c r="II51" s="43"/>
      <c r="IJ51" s="43"/>
      <c r="IK51" s="43"/>
      <c r="IL51" s="43"/>
      <c r="IM51" s="43"/>
      <c r="IN51" s="43"/>
      <c r="IO51" s="43"/>
      <c r="IP51" s="43"/>
      <c r="IQ51" s="43"/>
      <c r="IR51" s="43"/>
      <c r="IS51" s="43"/>
      <c r="IT51" s="43"/>
      <c r="IU51" s="43"/>
    </row>
    <row r="52" spans="1:255" s="44" customFormat="1" ht="34.5" hidden="1" customHeight="1" x14ac:dyDescent="0.3">
      <c r="A52" s="45" t="s">
        <v>55</v>
      </c>
      <c r="B52" s="23" t="s">
        <v>56</v>
      </c>
      <c r="C52" s="46"/>
      <c r="D52" s="46"/>
      <c r="E52" s="46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3"/>
      <c r="EF52" s="43"/>
      <c r="EG52" s="43"/>
      <c r="EH52" s="43"/>
      <c r="EI52" s="43"/>
      <c r="EJ52" s="43"/>
      <c r="EK52" s="43"/>
      <c r="EL52" s="43"/>
      <c r="EM52" s="43"/>
      <c r="EN52" s="43"/>
      <c r="EO52" s="43"/>
      <c r="EP52" s="43"/>
      <c r="EQ52" s="43"/>
      <c r="ER52" s="43"/>
      <c r="ES52" s="43"/>
      <c r="ET52" s="43"/>
      <c r="EU52" s="43"/>
      <c r="EV52" s="43"/>
      <c r="EW52" s="43"/>
      <c r="EX52" s="43"/>
      <c r="EY52" s="43"/>
      <c r="EZ52" s="43"/>
      <c r="FA52" s="43"/>
      <c r="FB52" s="43"/>
      <c r="FC52" s="43"/>
      <c r="FD52" s="43"/>
      <c r="FE52" s="43"/>
      <c r="FF52" s="43"/>
      <c r="FG52" s="43"/>
      <c r="FH52" s="43"/>
      <c r="FI52" s="43"/>
      <c r="FJ52" s="43"/>
      <c r="FK52" s="43"/>
      <c r="FL52" s="43"/>
      <c r="FM52" s="43"/>
      <c r="FN52" s="43"/>
      <c r="FO52" s="43"/>
      <c r="FP52" s="43"/>
      <c r="FQ52" s="43"/>
      <c r="FR52" s="43"/>
      <c r="FS52" s="43"/>
      <c r="FT52" s="43"/>
      <c r="FU52" s="43"/>
      <c r="FV52" s="43"/>
      <c r="FW52" s="43"/>
      <c r="FX52" s="43"/>
      <c r="FY52" s="43"/>
      <c r="FZ52" s="43"/>
      <c r="GA52" s="43"/>
      <c r="GB52" s="43"/>
      <c r="GC52" s="43"/>
      <c r="GD52" s="43"/>
      <c r="GE52" s="43"/>
      <c r="GF52" s="43"/>
      <c r="GG52" s="43"/>
      <c r="GH52" s="43"/>
      <c r="GI52" s="43"/>
      <c r="GJ52" s="43"/>
      <c r="GK52" s="43"/>
      <c r="GL52" s="43"/>
      <c r="GM52" s="43"/>
      <c r="GN52" s="43"/>
      <c r="GO52" s="43"/>
      <c r="GP52" s="43"/>
      <c r="GQ52" s="43"/>
      <c r="GR52" s="43"/>
      <c r="GS52" s="43"/>
      <c r="GT52" s="43"/>
      <c r="GU52" s="43"/>
      <c r="GV52" s="43"/>
      <c r="GW52" s="43"/>
      <c r="GX52" s="43"/>
      <c r="GY52" s="43"/>
      <c r="GZ52" s="43"/>
      <c r="HA52" s="43"/>
      <c r="HB52" s="43"/>
      <c r="HC52" s="43"/>
      <c r="HD52" s="43"/>
      <c r="HE52" s="43"/>
      <c r="HF52" s="43"/>
      <c r="HG52" s="43"/>
      <c r="HH52" s="43"/>
      <c r="HI52" s="43"/>
      <c r="HJ52" s="43"/>
      <c r="HK52" s="43"/>
      <c r="HL52" s="43"/>
      <c r="HM52" s="43"/>
      <c r="HN52" s="43"/>
      <c r="HO52" s="43"/>
      <c r="HP52" s="43"/>
      <c r="HQ52" s="43"/>
      <c r="HR52" s="43"/>
      <c r="HS52" s="43"/>
      <c r="HT52" s="43"/>
      <c r="HU52" s="43"/>
      <c r="HV52" s="43"/>
      <c r="HW52" s="43"/>
      <c r="HX52" s="43"/>
      <c r="HY52" s="43"/>
      <c r="HZ52" s="43"/>
      <c r="IA52" s="43"/>
      <c r="IB52" s="43"/>
      <c r="IC52" s="43"/>
      <c r="ID52" s="43"/>
      <c r="IE52" s="43"/>
      <c r="IF52" s="43"/>
      <c r="IG52" s="43"/>
      <c r="IH52" s="43"/>
      <c r="II52" s="43"/>
      <c r="IJ52" s="43"/>
      <c r="IK52" s="43"/>
      <c r="IL52" s="43"/>
      <c r="IM52" s="43"/>
      <c r="IN52" s="43"/>
      <c r="IO52" s="43"/>
      <c r="IP52" s="43"/>
      <c r="IQ52" s="43"/>
      <c r="IR52" s="43"/>
      <c r="IS52" s="43"/>
      <c r="IT52" s="43"/>
      <c r="IU52" s="43"/>
    </row>
    <row r="53" spans="1:255" s="44" customFormat="1" ht="34.5" hidden="1" customHeight="1" x14ac:dyDescent="0.3">
      <c r="A53" s="45" t="s">
        <v>57</v>
      </c>
      <c r="B53" s="23" t="s">
        <v>58</v>
      </c>
      <c r="C53" s="46"/>
      <c r="D53" s="46"/>
      <c r="E53" s="46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3"/>
      <c r="EF53" s="43"/>
      <c r="EG53" s="43"/>
      <c r="EH53" s="43"/>
      <c r="EI53" s="43"/>
      <c r="EJ53" s="43"/>
      <c r="EK53" s="43"/>
      <c r="EL53" s="43"/>
      <c r="EM53" s="43"/>
      <c r="EN53" s="43"/>
      <c r="EO53" s="43"/>
      <c r="EP53" s="43"/>
      <c r="EQ53" s="43"/>
      <c r="ER53" s="43"/>
      <c r="ES53" s="43"/>
      <c r="ET53" s="43"/>
      <c r="EU53" s="43"/>
      <c r="EV53" s="43"/>
      <c r="EW53" s="43"/>
      <c r="EX53" s="43"/>
      <c r="EY53" s="43"/>
      <c r="EZ53" s="43"/>
      <c r="FA53" s="43"/>
      <c r="FB53" s="43"/>
      <c r="FC53" s="43"/>
      <c r="FD53" s="43"/>
      <c r="FE53" s="43"/>
      <c r="FF53" s="43"/>
      <c r="FG53" s="43"/>
      <c r="FH53" s="43"/>
      <c r="FI53" s="43"/>
      <c r="FJ53" s="43"/>
      <c r="FK53" s="43"/>
      <c r="FL53" s="43"/>
      <c r="FM53" s="43"/>
      <c r="FN53" s="43"/>
      <c r="FO53" s="43"/>
      <c r="FP53" s="43"/>
      <c r="FQ53" s="43"/>
      <c r="FR53" s="43"/>
      <c r="FS53" s="43"/>
      <c r="FT53" s="43"/>
      <c r="FU53" s="43"/>
      <c r="FV53" s="43"/>
      <c r="FW53" s="43"/>
      <c r="FX53" s="43"/>
      <c r="FY53" s="43"/>
      <c r="FZ53" s="43"/>
      <c r="GA53" s="43"/>
      <c r="GB53" s="43"/>
      <c r="GC53" s="43"/>
      <c r="GD53" s="43"/>
      <c r="GE53" s="43"/>
      <c r="GF53" s="43"/>
      <c r="GG53" s="43"/>
      <c r="GH53" s="43"/>
      <c r="GI53" s="43"/>
      <c r="GJ53" s="43"/>
      <c r="GK53" s="43"/>
      <c r="GL53" s="43"/>
      <c r="GM53" s="43"/>
      <c r="GN53" s="43"/>
      <c r="GO53" s="43"/>
      <c r="GP53" s="43"/>
      <c r="GQ53" s="43"/>
      <c r="GR53" s="43"/>
      <c r="GS53" s="43"/>
      <c r="GT53" s="43"/>
      <c r="GU53" s="43"/>
      <c r="GV53" s="43"/>
      <c r="GW53" s="43"/>
      <c r="GX53" s="43"/>
      <c r="GY53" s="43"/>
      <c r="GZ53" s="43"/>
      <c r="HA53" s="43"/>
      <c r="HB53" s="43"/>
      <c r="HC53" s="43"/>
      <c r="HD53" s="43"/>
      <c r="HE53" s="43"/>
      <c r="HF53" s="43"/>
      <c r="HG53" s="43"/>
      <c r="HH53" s="43"/>
      <c r="HI53" s="43"/>
      <c r="HJ53" s="43"/>
      <c r="HK53" s="43"/>
      <c r="HL53" s="43"/>
      <c r="HM53" s="43"/>
      <c r="HN53" s="43"/>
      <c r="HO53" s="43"/>
      <c r="HP53" s="43"/>
      <c r="HQ53" s="43"/>
      <c r="HR53" s="43"/>
      <c r="HS53" s="43"/>
      <c r="HT53" s="43"/>
      <c r="HU53" s="43"/>
      <c r="HV53" s="43"/>
      <c r="HW53" s="43"/>
      <c r="HX53" s="43"/>
      <c r="HY53" s="43"/>
      <c r="HZ53" s="43"/>
      <c r="IA53" s="43"/>
      <c r="IB53" s="43"/>
      <c r="IC53" s="43"/>
      <c r="ID53" s="43"/>
      <c r="IE53" s="43"/>
      <c r="IF53" s="43"/>
      <c r="IG53" s="43"/>
      <c r="IH53" s="43"/>
      <c r="II53" s="43"/>
      <c r="IJ53" s="43"/>
      <c r="IK53" s="43"/>
      <c r="IL53" s="43"/>
      <c r="IM53" s="43"/>
      <c r="IN53" s="43"/>
      <c r="IO53" s="43"/>
      <c r="IP53" s="43"/>
      <c r="IQ53" s="43"/>
      <c r="IR53" s="43"/>
      <c r="IS53" s="43"/>
      <c r="IT53" s="43"/>
      <c r="IU53" s="43"/>
    </row>
    <row r="54" spans="1:255" s="44" customFormat="1" ht="34.5" hidden="1" customHeight="1" x14ac:dyDescent="0.3">
      <c r="A54" s="45" t="s">
        <v>59</v>
      </c>
      <c r="B54" s="23" t="s">
        <v>60</v>
      </c>
      <c r="C54" s="46"/>
      <c r="D54" s="46"/>
      <c r="E54" s="46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  <c r="EA54" s="43"/>
      <c r="EB54" s="43"/>
      <c r="EC54" s="43"/>
      <c r="ED54" s="43"/>
      <c r="EE54" s="43"/>
      <c r="EF54" s="43"/>
      <c r="EG54" s="43"/>
      <c r="EH54" s="43"/>
      <c r="EI54" s="43"/>
      <c r="EJ54" s="43"/>
      <c r="EK54" s="43"/>
      <c r="EL54" s="43"/>
      <c r="EM54" s="43"/>
      <c r="EN54" s="43"/>
      <c r="EO54" s="43"/>
      <c r="EP54" s="43"/>
      <c r="EQ54" s="43"/>
      <c r="ER54" s="43"/>
      <c r="ES54" s="43"/>
      <c r="ET54" s="43"/>
      <c r="EU54" s="43"/>
      <c r="EV54" s="43"/>
      <c r="EW54" s="43"/>
      <c r="EX54" s="43"/>
      <c r="EY54" s="43"/>
      <c r="EZ54" s="43"/>
      <c r="FA54" s="43"/>
      <c r="FB54" s="43"/>
      <c r="FC54" s="43"/>
      <c r="FD54" s="43"/>
      <c r="FE54" s="43"/>
      <c r="FF54" s="43"/>
      <c r="FG54" s="43"/>
      <c r="FH54" s="43"/>
      <c r="FI54" s="43"/>
      <c r="FJ54" s="43"/>
      <c r="FK54" s="43"/>
      <c r="FL54" s="43"/>
      <c r="FM54" s="43"/>
      <c r="FN54" s="43"/>
      <c r="FO54" s="43"/>
      <c r="FP54" s="43"/>
      <c r="FQ54" s="43"/>
      <c r="FR54" s="43"/>
      <c r="FS54" s="43"/>
      <c r="FT54" s="43"/>
      <c r="FU54" s="43"/>
      <c r="FV54" s="43"/>
      <c r="FW54" s="43"/>
      <c r="FX54" s="43"/>
      <c r="FY54" s="43"/>
      <c r="FZ54" s="43"/>
      <c r="GA54" s="43"/>
      <c r="GB54" s="43"/>
      <c r="GC54" s="43"/>
      <c r="GD54" s="43"/>
      <c r="GE54" s="43"/>
      <c r="GF54" s="43"/>
      <c r="GG54" s="43"/>
      <c r="GH54" s="43"/>
      <c r="GI54" s="43"/>
      <c r="GJ54" s="43"/>
      <c r="GK54" s="43"/>
      <c r="GL54" s="43"/>
      <c r="GM54" s="43"/>
      <c r="GN54" s="43"/>
      <c r="GO54" s="43"/>
      <c r="GP54" s="43"/>
      <c r="GQ54" s="43"/>
      <c r="GR54" s="43"/>
      <c r="GS54" s="43"/>
      <c r="GT54" s="43"/>
      <c r="GU54" s="43"/>
      <c r="GV54" s="43"/>
      <c r="GW54" s="43"/>
      <c r="GX54" s="43"/>
      <c r="GY54" s="43"/>
      <c r="GZ54" s="43"/>
      <c r="HA54" s="43"/>
      <c r="HB54" s="43"/>
      <c r="HC54" s="43"/>
      <c r="HD54" s="43"/>
      <c r="HE54" s="43"/>
      <c r="HF54" s="43"/>
      <c r="HG54" s="43"/>
      <c r="HH54" s="43"/>
      <c r="HI54" s="43"/>
      <c r="HJ54" s="43"/>
      <c r="HK54" s="43"/>
      <c r="HL54" s="43"/>
      <c r="HM54" s="43"/>
      <c r="HN54" s="43"/>
      <c r="HO54" s="43"/>
      <c r="HP54" s="43"/>
      <c r="HQ54" s="43"/>
      <c r="HR54" s="43"/>
      <c r="HS54" s="43"/>
      <c r="HT54" s="43"/>
      <c r="HU54" s="43"/>
      <c r="HV54" s="43"/>
      <c r="HW54" s="43"/>
      <c r="HX54" s="43"/>
      <c r="HY54" s="43"/>
      <c r="HZ54" s="43"/>
      <c r="IA54" s="43"/>
      <c r="IB54" s="43"/>
      <c r="IC54" s="43"/>
      <c r="ID54" s="43"/>
      <c r="IE54" s="43"/>
      <c r="IF54" s="43"/>
      <c r="IG54" s="43"/>
      <c r="IH54" s="43"/>
      <c r="II54" s="43"/>
      <c r="IJ54" s="43"/>
      <c r="IK54" s="43"/>
      <c r="IL54" s="43"/>
      <c r="IM54" s="43"/>
      <c r="IN54" s="43"/>
      <c r="IO54" s="43"/>
      <c r="IP54" s="43"/>
      <c r="IQ54" s="43"/>
      <c r="IR54" s="43"/>
      <c r="IS54" s="43"/>
      <c r="IT54" s="43"/>
      <c r="IU54" s="43"/>
    </row>
    <row r="55" spans="1:255" s="44" customFormat="1" ht="34.5" hidden="1" customHeight="1" x14ac:dyDescent="0.3">
      <c r="A55" s="45" t="s">
        <v>61</v>
      </c>
      <c r="B55" s="23" t="s">
        <v>62</v>
      </c>
      <c r="C55" s="46"/>
      <c r="D55" s="46"/>
      <c r="E55" s="46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  <c r="EA55" s="43"/>
      <c r="EB55" s="43"/>
      <c r="EC55" s="43"/>
      <c r="ED55" s="43"/>
      <c r="EE55" s="43"/>
      <c r="EF55" s="43"/>
      <c r="EG55" s="43"/>
      <c r="EH55" s="43"/>
      <c r="EI55" s="43"/>
      <c r="EJ55" s="43"/>
      <c r="EK55" s="43"/>
      <c r="EL55" s="43"/>
      <c r="EM55" s="43"/>
      <c r="EN55" s="43"/>
      <c r="EO55" s="43"/>
      <c r="EP55" s="43"/>
      <c r="EQ55" s="43"/>
      <c r="ER55" s="43"/>
      <c r="ES55" s="43"/>
      <c r="ET55" s="43"/>
      <c r="EU55" s="43"/>
      <c r="EV55" s="43"/>
      <c r="EW55" s="43"/>
      <c r="EX55" s="43"/>
      <c r="EY55" s="43"/>
      <c r="EZ55" s="43"/>
      <c r="FA55" s="43"/>
      <c r="FB55" s="43"/>
      <c r="FC55" s="43"/>
      <c r="FD55" s="43"/>
      <c r="FE55" s="43"/>
      <c r="FF55" s="43"/>
      <c r="FG55" s="43"/>
      <c r="FH55" s="43"/>
      <c r="FI55" s="43"/>
      <c r="FJ55" s="43"/>
      <c r="FK55" s="43"/>
      <c r="FL55" s="43"/>
      <c r="FM55" s="43"/>
      <c r="FN55" s="43"/>
      <c r="FO55" s="43"/>
      <c r="FP55" s="43"/>
      <c r="FQ55" s="43"/>
      <c r="FR55" s="43"/>
      <c r="FS55" s="43"/>
      <c r="FT55" s="43"/>
      <c r="FU55" s="43"/>
      <c r="FV55" s="43"/>
      <c r="FW55" s="43"/>
      <c r="FX55" s="43"/>
      <c r="FY55" s="43"/>
      <c r="FZ55" s="43"/>
      <c r="GA55" s="43"/>
      <c r="GB55" s="43"/>
      <c r="GC55" s="43"/>
      <c r="GD55" s="43"/>
      <c r="GE55" s="43"/>
      <c r="GF55" s="43"/>
      <c r="GG55" s="43"/>
      <c r="GH55" s="43"/>
      <c r="GI55" s="43"/>
      <c r="GJ55" s="43"/>
      <c r="GK55" s="43"/>
      <c r="GL55" s="43"/>
      <c r="GM55" s="43"/>
      <c r="GN55" s="43"/>
      <c r="GO55" s="43"/>
      <c r="GP55" s="43"/>
      <c r="GQ55" s="43"/>
      <c r="GR55" s="43"/>
      <c r="GS55" s="43"/>
      <c r="GT55" s="43"/>
      <c r="GU55" s="43"/>
      <c r="GV55" s="43"/>
      <c r="GW55" s="43"/>
      <c r="GX55" s="43"/>
      <c r="GY55" s="43"/>
      <c r="GZ55" s="43"/>
      <c r="HA55" s="43"/>
      <c r="HB55" s="43"/>
      <c r="HC55" s="43"/>
      <c r="HD55" s="43"/>
      <c r="HE55" s="43"/>
      <c r="HF55" s="43"/>
      <c r="HG55" s="43"/>
      <c r="HH55" s="43"/>
      <c r="HI55" s="43"/>
      <c r="HJ55" s="43"/>
      <c r="HK55" s="43"/>
      <c r="HL55" s="43"/>
      <c r="HM55" s="43"/>
      <c r="HN55" s="43"/>
      <c r="HO55" s="43"/>
      <c r="HP55" s="43"/>
      <c r="HQ55" s="43"/>
      <c r="HR55" s="43"/>
      <c r="HS55" s="43"/>
      <c r="HT55" s="43"/>
      <c r="HU55" s="43"/>
      <c r="HV55" s="43"/>
      <c r="HW55" s="43"/>
      <c r="HX55" s="43"/>
      <c r="HY55" s="43"/>
      <c r="HZ55" s="43"/>
      <c r="IA55" s="43"/>
      <c r="IB55" s="43"/>
      <c r="IC55" s="43"/>
      <c r="ID55" s="43"/>
      <c r="IE55" s="43"/>
      <c r="IF55" s="43"/>
      <c r="IG55" s="43"/>
      <c r="IH55" s="43"/>
      <c r="II55" s="43"/>
      <c r="IJ55" s="43"/>
      <c r="IK55" s="43"/>
      <c r="IL55" s="43"/>
      <c r="IM55" s="43"/>
      <c r="IN55" s="43"/>
      <c r="IO55" s="43"/>
      <c r="IP55" s="43"/>
      <c r="IQ55" s="43"/>
      <c r="IR55" s="43"/>
      <c r="IS55" s="43"/>
      <c r="IT55" s="43"/>
      <c r="IU55" s="43"/>
    </row>
    <row r="56" spans="1:255" s="44" customFormat="1" ht="34.5" hidden="1" customHeight="1" x14ac:dyDescent="0.3">
      <c r="A56" s="45" t="s">
        <v>55</v>
      </c>
      <c r="B56" s="23" t="s">
        <v>56</v>
      </c>
      <c r="C56" s="46"/>
      <c r="D56" s="46"/>
      <c r="E56" s="46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3"/>
      <c r="EF56" s="43"/>
      <c r="EG56" s="43"/>
      <c r="EH56" s="43"/>
      <c r="EI56" s="43"/>
      <c r="EJ56" s="43"/>
      <c r="EK56" s="43"/>
      <c r="EL56" s="43"/>
      <c r="EM56" s="43"/>
      <c r="EN56" s="43"/>
      <c r="EO56" s="43"/>
      <c r="EP56" s="43"/>
      <c r="EQ56" s="43"/>
      <c r="ER56" s="43"/>
      <c r="ES56" s="43"/>
      <c r="ET56" s="43"/>
      <c r="EU56" s="43"/>
      <c r="EV56" s="43"/>
      <c r="EW56" s="43"/>
      <c r="EX56" s="43"/>
      <c r="EY56" s="43"/>
      <c r="EZ56" s="43"/>
      <c r="FA56" s="43"/>
      <c r="FB56" s="43"/>
      <c r="FC56" s="43"/>
      <c r="FD56" s="43"/>
      <c r="FE56" s="43"/>
      <c r="FF56" s="43"/>
      <c r="FG56" s="43"/>
      <c r="FH56" s="43"/>
      <c r="FI56" s="43"/>
      <c r="FJ56" s="43"/>
      <c r="FK56" s="43"/>
      <c r="FL56" s="43"/>
      <c r="FM56" s="43"/>
      <c r="FN56" s="43"/>
      <c r="FO56" s="43"/>
      <c r="FP56" s="43"/>
      <c r="FQ56" s="43"/>
      <c r="FR56" s="43"/>
      <c r="FS56" s="43"/>
      <c r="FT56" s="43"/>
      <c r="FU56" s="43"/>
      <c r="FV56" s="43"/>
      <c r="FW56" s="43"/>
      <c r="FX56" s="43"/>
      <c r="FY56" s="43"/>
      <c r="FZ56" s="43"/>
      <c r="GA56" s="43"/>
      <c r="GB56" s="43"/>
      <c r="GC56" s="43"/>
      <c r="GD56" s="43"/>
      <c r="GE56" s="43"/>
      <c r="GF56" s="43"/>
      <c r="GG56" s="43"/>
      <c r="GH56" s="43"/>
      <c r="GI56" s="43"/>
      <c r="GJ56" s="43"/>
      <c r="GK56" s="43"/>
      <c r="GL56" s="43"/>
      <c r="GM56" s="43"/>
      <c r="GN56" s="43"/>
      <c r="GO56" s="43"/>
      <c r="GP56" s="43"/>
      <c r="GQ56" s="43"/>
      <c r="GR56" s="43"/>
      <c r="GS56" s="43"/>
      <c r="GT56" s="43"/>
      <c r="GU56" s="43"/>
      <c r="GV56" s="43"/>
      <c r="GW56" s="43"/>
      <c r="GX56" s="43"/>
      <c r="GY56" s="43"/>
      <c r="GZ56" s="43"/>
      <c r="HA56" s="43"/>
      <c r="HB56" s="43"/>
      <c r="HC56" s="43"/>
      <c r="HD56" s="43"/>
      <c r="HE56" s="43"/>
      <c r="HF56" s="43"/>
      <c r="HG56" s="43"/>
      <c r="HH56" s="43"/>
      <c r="HI56" s="43"/>
      <c r="HJ56" s="43"/>
      <c r="HK56" s="43"/>
      <c r="HL56" s="43"/>
      <c r="HM56" s="43"/>
      <c r="HN56" s="43"/>
      <c r="HO56" s="43"/>
      <c r="HP56" s="43"/>
      <c r="HQ56" s="43"/>
      <c r="HR56" s="43"/>
      <c r="HS56" s="43"/>
      <c r="HT56" s="43"/>
      <c r="HU56" s="43"/>
      <c r="HV56" s="43"/>
      <c r="HW56" s="43"/>
      <c r="HX56" s="43"/>
      <c r="HY56" s="43"/>
      <c r="HZ56" s="43"/>
      <c r="IA56" s="43"/>
      <c r="IB56" s="43"/>
      <c r="IC56" s="43"/>
      <c r="ID56" s="43"/>
      <c r="IE56" s="43"/>
      <c r="IF56" s="43"/>
      <c r="IG56" s="43"/>
      <c r="IH56" s="43"/>
      <c r="II56" s="43"/>
      <c r="IJ56" s="43"/>
      <c r="IK56" s="43"/>
      <c r="IL56" s="43"/>
      <c r="IM56" s="43"/>
      <c r="IN56" s="43"/>
      <c r="IO56" s="43"/>
      <c r="IP56" s="43"/>
      <c r="IQ56" s="43"/>
      <c r="IR56" s="43"/>
      <c r="IS56" s="43"/>
      <c r="IT56" s="43"/>
      <c r="IU56" s="43"/>
    </row>
    <row r="57" spans="1:255" s="44" customFormat="1" ht="34.5" hidden="1" customHeight="1" x14ac:dyDescent="0.3">
      <c r="A57" s="45"/>
      <c r="B57" s="23"/>
      <c r="C57" s="46"/>
      <c r="D57" s="46"/>
      <c r="E57" s="46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3"/>
      <c r="EF57" s="43"/>
      <c r="EG57" s="43"/>
      <c r="EH57" s="43"/>
      <c r="EI57" s="43"/>
      <c r="EJ57" s="43"/>
      <c r="EK57" s="43"/>
      <c r="EL57" s="43"/>
      <c r="EM57" s="43"/>
      <c r="EN57" s="43"/>
      <c r="EO57" s="43"/>
      <c r="EP57" s="43"/>
      <c r="EQ57" s="43"/>
      <c r="ER57" s="43"/>
      <c r="ES57" s="43"/>
      <c r="ET57" s="43"/>
      <c r="EU57" s="43"/>
      <c r="EV57" s="43"/>
      <c r="EW57" s="43"/>
      <c r="EX57" s="43"/>
      <c r="EY57" s="43"/>
      <c r="EZ57" s="43"/>
      <c r="FA57" s="43"/>
      <c r="FB57" s="43"/>
      <c r="FC57" s="43"/>
      <c r="FD57" s="43"/>
      <c r="FE57" s="43"/>
      <c r="FF57" s="43"/>
      <c r="FG57" s="43"/>
      <c r="FH57" s="43"/>
      <c r="FI57" s="43"/>
      <c r="FJ57" s="43"/>
      <c r="FK57" s="43"/>
      <c r="FL57" s="43"/>
      <c r="FM57" s="43"/>
      <c r="FN57" s="43"/>
      <c r="FO57" s="43"/>
      <c r="FP57" s="43"/>
      <c r="FQ57" s="43"/>
      <c r="FR57" s="43"/>
      <c r="FS57" s="43"/>
      <c r="FT57" s="43"/>
      <c r="FU57" s="43"/>
      <c r="FV57" s="43"/>
      <c r="FW57" s="43"/>
      <c r="FX57" s="43"/>
      <c r="FY57" s="43"/>
      <c r="FZ57" s="43"/>
      <c r="GA57" s="43"/>
      <c r="GB57" s="43"/>
      <c r="GC57" s="43"/>
      <c r="GD57" s="43"/>
      <c r="GE57" s="43"/>
      <c r="GF57" s="43"/>
      <c r="GG57" s="43"/>
      <c r="GH57" s="43"/>
      <c r="GI57" s="43"/>
      <c r="GJ57" s="43"/>
      <c r="GK57" s="43"/>
      <c r="GL57" s="43"/>
      <c r="GM57" s="43"/>
      <c r="GN57" s="43"/>
      <c r="GO57" s="43"/>
      <c r="GP57" s="43"/>
      <c r="GQ57" s="43"/>
      <c r="GR57" s="43"/>
      <c r="GS57" s="43"/>
      <c r="GT57" s="43"/>
      <c r="GU57" s="43"/>
      <c r="GV57" s="43"/>
      <c r="GW57" s="43"/>
      <c r="GX57" s="43"/>
      <c r="GY57" s="43"/>
      <c r="GZ57" s="43"/>
      <c r="HA57" s="43"/>
      <c r="HB57" s="43"/>
      <c r="HC57" s="43"/>
      <c r="HD57" s="43"/>
      <c r="HE57" s="43"/>
      <c r="HF57" s="43"/>
      <c r="HG57" s="43"/>
      <c r="HH57" s="43"/>
      <c r="HI57" s="43"/>
      <c r="HJ57" s="43"/>
      <c r="HK57" s="43"/>
      <c r="HL57" s="43"/>
      <c r="HM57" s="43"/>
      <c r="HN57" s="43"/>
      <c r="HO57" s="43"/>
      <c r="HP57" s="43"/>
      <c r="HQ57" s="43"/>
      <c r="HR57" s="43"/>
      <c r="HS57" s="43"/>
      <c r="HT57" s="43"/>
      <c r="HU57" s="43"/>
      <c r="HV57" s="43"/>
      <c r="HW57" s="43"/>
      <c r="HX57" s="43"/>
      <c r="HY57" s="43"/>
      <c r="HZ57" s="43"/>
      <c r="IA57" s="43"/>
      <c r="IB57" s="43"/>
      <c r="IC57" s="43"/>
      <c r="ID57" s="43"/>
      <c r="IE57" s="43"/>
      <c r="IF57" s="43"/>
      <c r="IG57" s="43"/>
      <c r="IH57" s="43"/>
      <c r="II57" s="43"/>
      <c r="IJ57" s="43"/>
      <c r="IK57" s="43"/>
      <c r="IL57" s="43"/>
      <c r="IM57" s="43"/>
      <c r="IN57" s="43"/>
      <c r="IO57" s="43"/>
      <c r="IP57" s="43"/>
      <c r="IQ57" s="43"/>
      <c r="IR57" s="43"/>
      <c r="IS57" s="43"/>
      <c r="IT57" s="43"/>
      <c r="IU57" s="43"/>
    </row>
    <row r="58" spans="1:255" s="44" customFormat="1" ht="34.5" hidden="1" customHeight="1" x14ac:dyDescent="0.3">
      <c r="A58" s="45" t="s">
        <v>63</v>
      </c>
      <c r="B58" s="23" t="s">
        <v>64</v>
      </c>
      <c r="C58" s="46"/>
      <c r="D58" s="46"/>
      <c r="E58" s="46"/>
      <c r="F58" s="43"/>
      <c r="G58" s="43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3"/>
      <c r="EF58" s="43"/>
      <c r="EG58" s="43"/>
      <c r="EH58" s="43"/>
      <c r="EI58" s="43"/>
      <c r="EJ58" s="43"/>
      <c r="EK58" s="43"/>
      <c r="EL58" s="43"/>
      <c r="EM58" s="43"/>
      <c r="EN58" s="43"/>
      <c r="EO58" s="43"/>
      <c r="EP58" s="43"/>
      <c r="EQ58" s="43"/>
      <c r="ER58" s="43"/>
      <c r="ES58" s="43"/>
      <c r="ET58" s="43"/>
      <c r="EU58" s="43"/>
      <c r="EV58" s="43"/>
      <c r="EW58" s="43"/>
      <c r="EX58" s="43"/>
      <c r="EY58" s="43"/>
      <c r="EZ58" s="43"/>
      <c r="FA58" s="43"/>
      <c r="FB58" s="43"/>
      <c r="FC58" s="43"/>
      <c r="FD58" s="43"/>
      <c r="FE58" s="43"/>
      <c r="FF58" s="43"/>
      <c r="FG58" s="43"/>
      <c r="FH58" s="43"/>
      <c r="FI58" s="43"/>
      <c r="FJ58" s="43"/>
      <c r="FK58" s="43"/>
      <c r="FL58" s="43"/>
      <c r="FM58" s="43"/>
      <c r="FN58" s="43"/>
      <c r="FO58" s="43"/>
      <c r="FP58" s="43"/>
      <c r="FQ58" s="43"/>
      <c r="FR58" s="43"/>
      <c r="FS58" s="43"/>
      <c r="FT58" s="43"/>
      <c r="FU58" s="43"/>
      <c r="FV58" s="43"/>
      <c r="FW58" s="43"/>
      <c r="FX58" s="43"/>
      <c r="FY58" s="43"/>
      <c r="FZ58" s="43"/>
      <c r="GA58" s="43"/>
      <c r="GB58" s="43"/>
      <c r="GC58" s="43"/>
      <c r="GD58" s="43"/>
      <c r="GE58" s="43"/>
      <c r="GF58" s="43"/>
      <c r="GG58" s="43"/>
      <c r="GH58" s="43"/>
      <c r="GI58" s="43"/>
      <c r="GJ58" s="43"/>
      <c r="GK58" s="43"/>
      <c r="GL58" s="43"/>
      <c r="GM58" s="43"/>
      <c r="GN58" s="43"/>
      <c r="GO58" s="43"/>
      <c r="GP58" s="43"/>
      <c r="GQ58" s="43"/>
      <c r="GR58" s="43"/>
      <c r="GS58" s="43"/>
      <c r="GT58" s="43"/>
      <c r="GU58" s="43"/>
      <c r="GV58" s="43"/>
      <c r="GW58" s="43"/>
      <c r="GX58" s="43"/>
      <c r="GY58" s="43"/>
      <c r="GZ58" s="43"/>
      <c r="HA58" s="43"/>
      <c r="HB58" s="43"/>
      <c r="HC58" s="43"/>
      <c r="HD58" s="43"/>
      <c r="HE58" s="43"/>
      <c r="HF58" s="43"/>
      <c r="HG58" s="43"/>
      <c r="HH58" s="43"/>
      <c r="HI58" s="43"/>
      <c r="HJ58" s="43"/>
      <c r="HK58" s="43"/>
      <c r="HL58" s="43"/>
      <c r="HM58" s="43"/>
      <c r="HN58" s="43"/>
      <c r="HO58" s="43"/>
      <c r="HP58" s="43"/>
      <c r="HQ58" s="43"/>
      <c r="HR58" s="43"/>
      <c r="HS58" s="43"/>
      <c r="HT58" s="43"/>
      <c r="HU58" s="43"/>
      <c r="HV58" s="43"/>
      <c r="HW58" s="43"/>
      <c r="HX58" s="43"/>
      <c r="HY58" s="43"/>
      <c r="HZ58" s="43"/>
      <c r="IA58" s="43"/>
      <c r="IB58" s="43"/>
      <c r="IC58" s="43"/>
      <c r="ID58" s="43"/>
      <c r="IE58" s="43"/>
      <c r="IF58" s="43"/>
      <c r="IG58" s="43"/>
      <c r="IH58" s="43"/>
      <c r="II58" s="43"/>
      <c r="IJ58" s="43"/>
      <c r="IK58" s="43"/>
      <c r="IL58" s="43"/>
      <c r="IM58" s="43"/>
      <c r="IN58" s="43"/>
      <c r="IO58" s="43"/>
      <c r="IP58" s="43"/>
      <c r="IQ58" s="43"/>
      <c r="IR58" s="43"/>
      <c r="IS58" s="43"/>
      <c r="IT58" s="43"/>
      <c r="IU58" s="43"/>
    </row>
    <row r="59" spans="1:255" s="44" customFormat="1" x14ac:dyDescent="0.3">
      <c r="A59" s="48" t="s">
        <v>78</v>
      </c>
      <c r="B59" s="3" t="s">
        <v>210</v>
      </c>
      <c r="C59" s="49">
        <f>SUM(C60)</f>
        <v>3866.92</v>
      </c>
      <c r="D59" s="49">
        <f t="shared" ref="D59:E59" si="12">SUM(D60)</f>
        <v>0</v>
      </c>
      <c r="E59" s="49">
        <f t="shared" si="12"/>
        <v>0</v>
      </c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  <c r="EA59" s="43"/>
      <c r="EB59" s="43"/>
      <c r="EC59" s="43"/>
      <c r="ED59" s="43"/>
      <c r="EE59" s="43"/>
      <c r="EF59" s="43"/>
      <c r="EG59" s="43"/>
      <c r="EH59" s="43"/>
      <c r="EI59" s="43"/>
      <c r="EJ59" s="43"/>
      <c r="EK59" s="43"/>
      <c r="EL59" s="43"/>
      <c r="EM59" s="43"/>
      <c r="EN59" s="43"/>
      <c r="EO59" s="43"/>
      <c r="EP59" s="43"/>
      <c r="EQ59" s="43"/>
      <c r="ER59" s="43"/>
      <c r="ES59" s="43"/>
      <c r="ET59" s="43"/>
      <c r="EU59" s="43"/>
      <c r="EV59" s="43"/>
      <c r="EW59" s="43"/>
      <c r="EX59" s="43"/>
      <c r="EY59" s="43"/>
      <c r="EZ59" s="43"/>
      <c r="FA59" s="43"/>
      <c r="FB59" s="43"/>
      <c r="FC59" s="43"/>
      <c r="FD59" s="43"/>
      <c r="FE59" s="43"/>
      <c r="FF59" s="43"/>
      <c r="FG59" s="43"/>
      <c r="FH59" s="43"/>
      <c r="FI59" s="43"/>
      <c r="FJ59" s="43"/>
      <c r="FK59" s="43"/>
      <c r="FL59" s="43"/>
      <c r="FM59" s="43"/>
      <c r="FN59" s="43"/>
      <c r="FO59" s="43"/>
      <c r="FP59" s="43"/>
      <c r="FQ59" s="43"/>
      <c r="FR59" s="43"/>
      <c r="FS59" s="43"/>
      <c r="FT59" s="43"/>
      <c r="FU59" s="43"/>
      <c r="FV59" s="43"/>
      <c r="FW59" s="43"/>
      <c r="FX59" s="43"/>
      <c r="FY59" s="43"/>
      <c r="FZ59" s="43"/>
      <c r="GA59" s="43"/>
      <c r="GB59" s="43"/>
      <c r="GC59" s="43"/>
      <c r="GD59" s="43"/>
      <c r="GE59" s="43"/>
      <c r="GF59" s="43"/>
      <c r="GG59" s="43"/>
      <c r="GH59" s="43"/>
      <c r="GI59" s="43"/>
      <c r="GJ59" s="43"/>
      <c r="GK59" s="43"/>
      <c r="GL59" s="43"/>
      <c r="GM59" s="43"/>
      <c r="GN59" s="43"/>
      <c r="GO59" s="43"/>
      <c r="GP59" s="43"/>
      <c r="GQ59" s="43"/>
      <c r="GR59" s="43"/>
      <c r="GS59" s="43"/>
      <c r="GT59" s="43"/>
      <c r="GU59" s="43"/>
      <c r="GV59" s="43"/>
      <c r="GW59" s="43"/>
      <c r="GX59" s="43"/>
      <c r="GY59" s="43"/>
      <c r="GZ59" s="43"/>
      <c r="HA59" s="43"/>
      <c r="HB59" s="43"/>
      <c r="HC59" s="43"/>
      <c r="HD59" s="43"/>
      <c r="HE59" s="43"/>
      <c r="HF59" s="43"/>
      <c r="HG59" s="43"/>
      <c r="HH59" s="43"/>
      <c r="HI59" s="43"/>
      <c r="HJ59" s="43"/>
      <c r="HK59" s="43"/>
      <c r="HL59" s="43"/>
      <c r="HM59" s="43"/>
      <c r="HN59" s="43"/>
      <c r="HO59" s="43"/>
      <c r="HP59" s="43"/>
      <c r="HQ59" s="43"/>
      <c r="HR59" s="43"/>
      <c r="HS59" s="43"/>
      <c r="HT59" s="43"/>
      <c r="HU59" s="43"/>
      <c r="HV59" s="43"/>
      <c r="HW59" s="43"/>
      <c r="HX59" s="43"/>
      <c r="HY59" s="43"/>
      <c r="HZ59" s="43"/>
      <c r="IA59" s="43"/>
      <c r="IB59" s="43"/>
      <c r="IC59" s="43"/>
      <c r="ID59" s="43"/>
      <c r="IE59" s="43"/>
      <c r="IF59" s="43"/>
      <c r="IG59" s="43"/>
      <c r="IH59" s="43"/>
      <c r="II59" s="43"/>
      <c r="IJ59" s="43"/>
      <c r="IK59" s="43"/>
      <c r="IL59" s="43"/>
      <c r="IM59" s="43"/>
      <c r="IN59" s="43"/>
      <c r="IO59" s="43"/>
      <c r="IP59" s="43"/>
      <c r="IQ59" s="43"/>
      <c r="IR59" s="43"/>
      <c r="IS59" s="43"/>
      <c r="IT59" s="43"/>
      <c r="IU59" s="43"/>
    </row>
    <row r="60" spans="1:255" s="54" customFormat="1" ht="18.75" customHeight="1" x14ac:dyDescent="0.3">
      <c r="A60" s="50" t="s">
        <v>147</v>
      </c>
      <c r="B60" s="51" t="s">
        <v>128</v>
      </c>
      <c r="C60" s="52">
        <v>3866.92</v>
      </c>
      <c r="D60" s="52">
        <v>0</v>
      </c>
      <c r="E60" s="52">
        <v>0</v>
      </c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3"/>
      <c r="CV60" s="53"/>
      <c r="CW60" s="53"/>
      <c r="CX60" s="53"/>
      <c r="CY60" s="53"/>
      <c r="CZ60" s="53"/>
      <c r="DA60" s="53"/>
      <c r="DB60" s="53"/>
      <c r="DC60" s="53"/>
      <c r="DD60" s="53"/>
      <c r="DE60" s="53"/>
      <c r="DF60" s="53"/>
      <c r="DG60" s="53"/>
      <c r="DH60" s="53"/>
      <c r="DI60" s="53"/>
      <c r="DJ60" s="53"/>
      <c r="DK60" s="53"/>
      <c r="DL60" s="53"/>
      <c r="DM60" s="53"/>
      <c r="DN60" s="53"/>
      <c r="DO60" s="53"/>
      <c r="DP60" s="53"/>
      <c r="DQ60" s="53"/>
      <c r="DR60" s="53"/>
      <c r="DS60" s="53"/>
      <c r="DT60" s="53"/>
      <c r="DU60" s="53"/>
      <c r="DV60" s="53"/>
      <c r="DW60" s="53"/>
      <c r="DX60" s="53"/>
      <c r="DY60" s="53"/>
      <c r="DZ60" s="53"/>
      <c r="EA60" s="53"/>
      <c r="EB60" s="53"/>
      <c r="EC60" s="53"/>
      <c r="ED60" s="53"/>
      <c r="EE60" s="53"/>
      <c r="EF60" s="53"/>
      <c r="EG60" s="53"/>
      <c r="EH60" s="53"/>
      <c r="EI60" s="53"/>
      <c r="EJ60" s="53"/>
      <c r="EK60" s="53"/>
      <c r="EL60" s="53"/>
      <c r="EM60" s="53"/>
      <c r="EN60" s="53"/>
      <c r="EO60" s="53"/>
      <c r="EP60" s="53"/>
      <c r="EQ60" s="53"/>
      <c r="ER60" s="53"/>
      <c r="ES60" s="53"/>
      <c r="ET60" s="53"/>
      <c r="EU60" s="53"/>
      <c r="EV60" s="53"/>
      <c r="EW60" s="53"/>
      <c r="EX60" s="53"/>
      <c r="EY60" s="53"/>
      <c r="EZ60" s="53"/>
      <c r="FA60" s="53"/>
      <c r="FB60" s="53"/>
      <c r="FC60" s="53"/>
      <c r="FD60" s="53"/>
      <c r="FE60" s="53"/>
      <c r="FF60" s="53"/>
      <c r="FG60" s="53"/>
      <c r="FH60" s="53"/>
      <c r="FI60" s="53"/>
      <c r="FJ60" s="53"/>
      <c r="FK60" s="53"/>
      <c r="FL60" s="53"/>
      <c r="FM60" s="53"/>
      <c r="FN60" s="53"/>
      <c r="FO60" s="53"/>
      <c r="FP60" s="53"/>
      <c r="FQ60" s="53"/>
      <c r="FR60" s="53"/>
      <c r="FS60" s="53"/>
      <c r="FT60" s="53"/>
      <c r="FU60" s="53"/>
      <c r="FV60" s="53"/>
      <c r="FW60" s="53"/>
      <c r="FX60" s="53"/>
      <c r="FY60" s="53"/>
      <c r="FZ60" s="53"/>
      <c r="GA60" s="53"/>
      <c r="GB60" s="53"/>
      <c r="GC60" s="53"/>
      <c r="GD60" s="53"/>
      <c r="GE60" s="53"/>
      <c r="GF60" s="53"/>
      <c r="GG60" s="53"/>
      <c r="GH60" s="53"/>
      <c r="GI60" s="53"/>
      <c r="GJ60" s="53"/>
      <c r="GK60" s="53"/>
      <c r="GL60" s="53"/>
      <c r="GM60" s="53"/>
      <c r="GN60" s="53"/>
      <c r="GO60" s="53"/>
      <c r="GP60" s="53"/>
      <c r="GQ60" s="53"/>
      <c r="GR60" s="53"/>
      <c r="GS60" s="53"/>
      <c r="GT60" s="53"/>
      <c r="GU60" s="53"/>
      <c r="GV60" s="53"/>
      <c r="GW60" s="53"/>
      <c r="GX60" s="53"/>
      <c r="GY60" s="53"/>
      <c r="GZ60" s="53"/>
      <c r="HA60" s="53"/>
      <c r="HB60" s="53"/>
      <c r="HC60" s="53"/>
      <c r="HD60" s="53"/>
      <c r="HE60" s="53"/>
      <c r="HF60" s="53"/>
      <c r="HG60" s="53"/>
      <c r="HH60" s="53"/>
      <c r="HI60" s="53"/>
      <c r="HJ60" s="53"/>
      <c r="HK60" s="53"/>
      <c r="HL60" s="53"/>
      <c r="HM60" s="53"/>
      <c r="HN60" s="53"/>
      <c r="HO60" s="53"/>
      <c r="HP60" s="53"/>
      <c r="HQ60" s="53"/>
      <c r="HR60" s="53"/>
      <c r="HS60" s="53"/>
      <c r="HT60" s="53"/>
      <c r="HU60" s="53"/>
      <c r="HV60" s="53"/>
      <c r="HW60" s="53"/>
      <c r="HX60" s="53"/>
      <c r="HY60" s="53"/>
      <c r="HZ60" s="53"/>
      <c r="IA60" s="53"/>
      <c r="IB60" s="53"/>
      <c r="IC60" s="53"/>
      <c r="ID60" s="53"/>
      <c r="IE60" s="53"/>
      <c r="IF60" s="53"/>
      <c r="IG60" s="53"/>
      <c r="IH60" s="53"/>
      <c r="II60" s="53"/>
      <c r="IJ60" s="53"/>
      <c r="IK60" s="53"/>
      <c r="IL60" s="53"/>
      <c r="IM60" s="53"/>
      <c r="IN60" s="53"/>
      <c r="IO60" s="53"/>
      <c r="IP60" s="53"/>
      <c r="IQ60" s="53"/>
      <c r="IR60" s="53"/>
      <c r="IS60" s="53"/>
      <c r="IT60" s="53"/>
      <c r="IU60" s="53"/>
    </row>
    <row r="61" spans="1:255" ht="15.6" x14ac:dyDescent="0.3">
      <c r="A61" s="7"/>
      <c r="B61" s="30" t="s">
        <v>65</v>
      </c>
      <c r="C61" s="26">
        <f>SUM(C9+C43)</f>
        <v>13875.420000000002</v>
      </c>
      <c r="D61" s="26">
        <f>SUM(D9+D43)</f>
        <v>9811.0999999999985</v>
      </c>
      <c r="E61" s="26">
        <f>SUM(E9+E43)</f>
        <v>9626.2000000000007</v>
      </c>
    </row>
    <row r="62" spans="1:255" ht="24.75" customHeight="1" x14ac:dyDescent="0.3">
      <c r="A62" s="64" t="s">
        <v>134</v>
      </c>
      <c r="B62" s="64"/>
      <c r="C62" s="64"/>
      <c r="D62" s="64"/>
      <c r="E62" s="64"/>
    </row>
    <row r="63" spans="1:255" x14ac:dyDescent="0.3">
      <c r="A63" s="9"/>
      <c r="B63" s="10"/>
      <c r="C63" s="11"/>
    </row>
    <row r="64" spans="1:255" x14ac:dyDescent="0.3">
      <c r="A64" s="9"/>
      <c r="B64" s="10"/>
      <c r="C64" s="11"/>
    </row>
    <row r="65" spans="1:3" x14ac:dyDescent="0.3">
      <c r="A65" s="9"/>
      <c r="B65" s="10"/>
      <c r="C65" s="11"/>
    </row>
    <row r="66" spans="1:3" x14ac:dyDescent="0.3">
      <c r="A66" s="9"/>
      <c r="B66" s="10"/>
      <c r="C66" s="11"/>
    </row>
    <row r="67" spans="1:3" x14ac:dyDescent="0.3">
      <c r="A67" s="9"/>
      <c r="B67" s="10"/>
      <c r="C67" s="11"/>
    </row>
    <row r="68" spans="1:3" x14ac:dyDescent="0.3">
      <c r="A68" s="9"/>
      <c r="B68" s="10"/>
      <c r="C68" s="11"/>
    </row>
    <row r="69" spans="1:3" x14ac:dyDescent="0.3">
      <c r="A69" s="9"/>
      <c r="B69" s="10"/>
      <c r="C69" s="11"/>
    </row>
    <row r="70" spans="1:3" x14ac:dyDescent="0.3">
      <c r="A70" s="9"/>
      <c r="B70" s="10"/>
      <c r="C70" s="11"/>
    </row>
    <row r="71" spans="1:3" x14ac:dyDescent="0.3">
      <c r="A71" s="9"/>
      <c r="B71" s="11"/>
      <c r="C71" s="11"/>
    </row>
    <row r="72" spans="1:3" x14ac:dyDescent="0.3">
      <c r="A72" s="12"/>
    </row>
  </sheetData>
  <mergeCells count="7">
    <mergeCell ref="A6:E6"/>
    <mergeCell ref="A62:E62"/>
    <mergeCell ref="A1:E1"/>
    <mergeCell ref="A2:E2"/>
    <mergeCell ref="A3:E3"/>
    <mergeCell ref="A4:E4"/>
    <mergeCell ref="A5:E5"/>
  </mergeCells>
  <pageMargins left="0.31496062992125984" right="0.11811023622047245" top="0.15748031496062992" bottom="0.19685039370078741" header="0.51181102362204722" footer="0.51181102362204722"/>
  <pageSetup paperSize="9" scale="75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2"/>
  <sheetViews>
    <sheetView tabSelected="1" workbookViewId="0">
      <selection activeCell="F8" sqref="F8"/>
    </sheetView>
  </sheetViews>
  <sheetFormatPr defaultRowHeight="14.4" x14ac:dyDescent="0.3"/>
  <cols>
    <col min="1" max="1" width="16" style="1" customWidth="1"/>
    <col min="2" max="2" width="22.5546875" style="1" customWidth="1"/>
    <col min="3" max="3" width="86.6640625" style="1" customWidth="1"/>
  </cols>
  <sheetData>
    <row r="1" spans="1:3" ht="13.2" x14ac:dyDescent="0.25">
      <c r="A1" s="11"/>
      <c r="B1" s="69" t="s">
        <v>66</v>
      </c>
      <c r="C1" s="69"/>
    </row>
    <row r="2" spans="1:3" ht="13.2" x14ac:dyDescent="0.25">
      <c r="A2" s="11"/>
      <c r="B2" s="69" t="s">
        <v>1</v>
      </c>
      <c r="C2" s="69"/>
    </row>
    <row r="3" spans="1:3" ht="13.2" x14ac:dyDescent="0.25">
      <c r="A3" s="11"/>
      <c r="B3" s="69" t="s">
        <v>2</v>
      </c>
      <c r="C3" s="69"/>
    </row>
    <row r="4" spans="1:3" ht="13.2" x14ac:dyDescent="0.25">
      <c r="A4" s="11"/>
      <c r="B4" s="69" t="s">
        <v>133</v>
      </c>
      <c r="C4" s="69"/>
    </row>
    <row r="5" spans="1:3" ht="13.2" x14ac:dyDescent="0.25">
      <c r="A5" s="11"/>
      <c r="B5" s="69" t="s">
        <v>211</v>
      </c>
      <c r="C5" s="69"/>
    </row>
    <row r="6" spans="1:3" ht="48.6" customHeight="1" x14ac:dyDescent="0.25">
      <c r="A6" s="70" t="s">
        <v>209</v>
      </c>
      <c r="B6" s="70"/>
      <c r="C6" s="70"/>
    </row>
    <row r="7" spans="1:3" x14ac:dyDescent="0.25">
      <c r="A7" s="66" t="s">
        <v>67</v>
      </c>
      <c r="B7" s="66"/>
      <c r="C7" s="67" t="s">
        <v>136</v>
      </c>
    </row>
    <row r="8" spans="1:3" ht="43.2" x14ac:dyDescent="0.25">
      <c r="A8" s="56" t="s">
        <v>68</v>
      </c>
      <c r="B8" s="56" t="s">
        <v>137</v>
      </c>
      <c r="C8" s="67"/>
    </row>
    <row r="9" spans="1:3" x14ac:dyDescent="0.3">
      <c r="A9" s="13">
        <v>100</v>
      </c>
      <c r="B9" s="61"/>
      <c r="C9" s="62" t="s">
        <v>87</v>
      </c>
    </row>
    <row r="10" spans="1:3" x14ac:dyDescent="0.25">
      <c r="A10" s="57">
        <v>100</v>
      </c>
      <c r="B10" s="36" t="s">
        <v>149</v>
      </c>
      <c r="C10" s="15" t="s">
        <v>88</v>
      </c>
    </row>
    <row r="11" spans="1:3" x14ac:dyDescent="0.3">
      <c r="A11" s="13">
        <v>182</v>
      </c>
      <c r="B11" s="61"/>
      <c r="C11" s="62" t="s">
        <v>69</v>
      </c>
    </row>
    <row r="12" spans="1:3" x14ac:dyDescent="0.3">
      <c r="A12" s="58">
        <v>182</v>
      </c>
      <c r="B12" s="7" t="s">
        <v>9</v>
      </c>
      <c r="C12" s="2" t="s">
        <v>10</v>
      </c>
    </row>
    <row r="13" spans="1:3" x14ac:dyDescent="0.3">
      <c r="A13" s="58">
        <v>182</v>
      </c>
      <c r="B13" s="7" t="s">
        <v>150</v>
      </c>
      <c r="C13" s="2" t="s">
        <v>24</v>
      </c>
    </row>
    <row r="14" spans="1:3" ht="26.4" x14ac:dyDescent="0.25">
      <c r="A14" s="59">
        <v>182</v>
      </c>
      <c r="B14" s="37" t="s">
        <v>29</v>
      </c>
      <c r="C14" s="14" t="s">
        <v>97</v>
      </c>
    </row>
    <row r="15" spans="1:3" x14ac:dyDescent="0.3">
      <c r="A15" s="58">
        <v>182</v>
      </c>
      <c r="B15" s="7" t="s">
        <v>37</v>
      </c>
      <c r="C15" s="2" t="s">
        <v>38</v>
      </c>
    </row>
    <row r="16" spans="1:3" x14ac:dyDescent="0.3">
      <c r="A16" s="13">
        <v>767</v>
      </c>
      <c r="B16" s="61"/>
      <c r="C16" s="62" t="s">
        <v>138</v>
      </c>
    </row>
    <row r="17" spans="1:3" ht="24.6" x14ac:dyDescent="0.3">
      <c r="A17" s="58">
        <v>767</v>
      </c>
      <c r="B17" s="7" t="s">
        <v>70</v>
      </c>
      <c r="C17" s="2" t="s">
        <v>71</v>
      </c>
    </row>
    <row r="18" spans="1:3" ht="36.6" x14ac:dyDescent="0.3">
      <c r="A18" s="58">
        <v>767</v>
      </c>
      <c r="B18" s="7" t="s">
        <v>43</v>
      </c>
      <c r="C18" s="2" t="s">
        <v>98</v>
      </c>
    </row>
    <row r="19" spans="1:3" ht="24.6" x14ac:dyDescent="0.3">
      <c r="A19" s="58">
        <v>767</v>
      </c>
      <c r="B19" s="7" t="s">
        <v>96</v>
      </c>
      <c r="C19" s="2" t="s">
        <v>99</v>
      </c>
    </row>
    <row r="20" spans="1:3" ht="24.6" x14ac:dyDescent="0.3">
      <c r="A20" s="58">
        <v>767</v>
      </c>
      <c r="B20" s="7" t="s">
        <v>89</v>
      </c>
      <c r="C20" s="2" t="s">
        <v>100</v>
      </c>
    </row>
    <row r="21" spans="1:3" x14ac:dyDescent="0.3">
      <c r="A21" s="58">
        <v>767</v>
      </c>
      <c r="B21" s="23" t="s">
        <v>90</v>
      </c>
      <c r="C21" s="2" t="s">
        <v>101</v>
      </c>
    </row>
    <row r="22" spans="1:3" ht="36.6" x14ac:dyDescent="0.3">
      <c r="A22" s="58">
        <v>767</v>
      </c>
      <c r="B22" s="7" t="s">
        <v>151</v>
      </c>
      <c r="C22" s="2" t="s">
        <v>102</v>
      </c>
    </row>
    <row r="23" spans="1:3" ht="36.6" x14ac:dyDescent="0.3">
      <c r="A23" s="58">
        <v>767</v>
      </c>
      <c r="B23" s="7" t="s">
        <v>152</v>
      </c>
      <c r="C23" s="2" t="s">
        <v>103</v>
      </c>
    </row>
    <row r="24" spans="1:3" ht="36.6" x14ac:dyDescent="0.3">
      <c r="A24" s="58">
        <v>767</v>
      </c>
      <c r="B24" s="7" t="s">
        <v>153</v>
      </c>
      <c r="C24" s="2" t="s">
        <v>104</v>
      </c>
    </row>
    <row r="25" spans="1:3" ht="36.6" x14ac:dyDescent="0.3">
      <c r="A25" s="58">
        <v>767</v>
      </c>
      <c r="B25" s="7" t="s">
        <v>154</v>
      </c>
      <c r="C25" s="2" t="s">
        <v>105</v>
      </c>
    </row>
    <row r="26" spans="1:3" ht="36.6" x14ac:dyDescent="0.3">
      <c r="A26" s="58">
        <v>767</v>
      </c>
      <c r="B26" s="7" t="s">
        <v>155</v>
      </c>
      <c r="C26" s="2" t="s">
        <v>156</v>
      </c>
    </row>
    <row r="27" spans="1:3" ht="36.6" x14ac:dyDescent="0.3">
      <c r="A27" s="58">
        <v>767</v>
      </c>
      <c r="B27" s="7" t="s">
        <v>157</v>
      </c>
      <c r="C27" s="2" t="s">
        <v>158</v>
      </c>
    </row>
    <row r="28" spans="1:3" ht="24.6" x14ac:dyDescent="0.3">
      <c r="A28" s="58">
        <v>767</v>
      </c>
      <c r="B28" s="7" t="s">
        <v>159</v>
      </c>
      <c r="C28" s="2" t="s">
        <v>106</v>
      </c>
    </row>
    <row r="29" spans="1:3" ht="24.6" x14ac:dyDescent="0.3">
      <c r="A29" s="58">
        <v>767</v>
      </c>
      <c r="B29" s="23" t="s">
        <v>160</v>
      </c>
      <c r="C29" s="2" t="s">
        <v>107</v>
      </c>
    </row>
    <row r="30" spans="1:3" ht="24.6" x14ac:dyDescent="0.3">
      <c r="A30" s="60">
        <v>767</v>
      </c>
      <c r="B30" s="38" t="s">
        <v>161</v>
      </c>
      <c r="C30" s="19" t="s">
        <v>108</v>
      </c>
    </row>
    <row r="31" spans="1:3" ht="24.6" x14ac:dyDescent="0.3">
      <c r="A31" s="58">
        <v>767</v>
      </c>
      <c r="B31" s="7" t="s">
        <v>162</v>
      </c>
      <c r="C31" s="2" t="s">
        <v>109</v>
      </c>
    </row>
    <row r="32" spans="1:3" ht="36.6" x14ac:dyDescent="0.3">
      <c r="A32" s="58">
        <v>767</v>
      </c>
      <c r="B32" s="7" t="s">
        <v>207</v>
      </c>
      <c r="C32" s="2" t="s">
        <v>208</v>
      </c>
    </row>
    <row r="33" spans="1:3" x14ac:dyDescent="0.3">
      <c r="A33" s="58">
        <v>767</v>
      </c>
      <c r="B33" s="7" t="s">
        <v>163</v>
      </c>
      <c r="C33" s="2" t="s">
        <v>110</v>
      </c>
    </row>
    <row r="34" spans="1:3" x14ac:dyDescent="0.3">
      <c r="A34" s="58">
        <v>767</v>
      </c>
      <c r="B34" s="7" t="s">
        <v>164</v>
      </c>
      <c r="C34" s="2" t="s">
        <v>111</v>
      </c>
    </row>
    <row r="35" spans="1:3" x14ac:dyDescent="0.3">
      <c r="A35" s="58">
        <v>767</v>
      </c>
      <c r="B35" s="7" t="s">
        <v>148</v>
      </c>
      <c r="C35" s="2" t="s">
        <v>112</v>
      </c>
    </row>
    <row r="36" spans="1:3" x14ac:dyDescent="0.3">
      <c r="A36" s="58">
        <v>767</v>
      </c>
      <c r="B36" s="7" t="s">
        <v>165</v>
      </c>
      <c r="C36" s="2" t="s">
        <v>113</v>
      </c>
    </row>
    <row r="37" spans="1:3" x14ac:dyDescent="0.3">
      <c r="A37" s="58">
        <v>767</v>
      </c>
      <c r="B37" s="7" t="s">
        <v>166</v>
      </c>
      <c r="C37" s="2" t="s">
        <v>114</v>
      </c>
    </row>
    <row r="38" spans="1:3" x14ac:dyDescent="0.3">
      <c r="A38" s="58">
        <v>767</v>
      </c>
      <c r="B38" s="7" t="s">
        <v>167</v>
      </c>
      <c r="C38" s="23" t="s">
        <v>117</v>
      </c>
    </row>
    <row r="39" spans="1:3" ht="24.6" x14ac:dyDescent="0.3">
      <c r="A39" s="58">
        <v>767</v>
      </c>
      <c r="B39" s="7" t="s">
        <v>168</v>
      </c>
      <c r="C39" s="2" t="s">
        <v>115</v>
      </c>
    </row>
    <row r="40" spans="1:3" ht="36.6" x14ac:dyDescent="0.3">
      <c r="A40" s="58">
        <v>767</v>
      </c>
      <c r="B40" s="7" t="s">
        <v>169</v>
      </c>
      <c r="C40" s="18" t="s">
        <v>170</v>
      </c>
    </row>
    <row r="41" spans="1:3" ht="36" x14ac:dyDescent="0.3">
      <c r="A41" s="58">
        <v>767</v>
      </c>
      <c r="B41" s="39" t="s">
        <v>171</v>
      </c>
      <c r="C41" s="20" t="s">
        <v>116</v>
      </c>
    </row>
    <row r="42" spans="1:3" x14ac:dyDescent="0.3">
      <c r="A42" s="58">
        <v>767</v>
      </c>
      <c r="B42" s="39" t="s">
        <v>172</v>
      </c>
      <c r="C42" s="20" t="s">
        <v>117</v>
      </c>
    </row>
    <row r="43" spans="1:3" ht="24" x14ac:dyDescent="0.3">
      <c r="A43" s="58">
        <v>767</v>
      </c>
      <c r="B43" s="39" t="s">
        <v>173</v>
      </c>
      <c r="C43" s="20" t="s">
        <v>118</v>
      </c>
    </row>
    <row r="44" spans="1:3" ht="24" x14ac:dyDescent="0.3">
      <c r="A44" s="58">
        <v>767</v>
      </c>
      <c r="B44" s="39" t="s">
        <v>174</v>
      </c>
      <c r="C44" s="20" t="s">
        <v>119</v>
      </c>
    </row>
    <row r="45" spans="1:3" x14ac:dyDescent="0.3">
      <c r="A45" s="58">
        <v>767</v>
      </c>
      <c r="B45" s="39" t="s">
        <v>175</v>
      </c>
      <c r="C45" s="20" t="s">
        <v>120</v>
      </c>
    </row>
    <row r="46" spans="1:3" x14ac:dyDescent="0.3">
      <c r="A46" s="58">
        <v>767</v>
      </c>
      <c r="B46" s="20" t="s">
        <v>145</v>
      </c>
      <c r="C46" s="20" t="s">
        <v>123</v>
      </c>
    </row>
    <row r="47" spans="1:3" ht="24.6" x14ac:dyDescent="0.3">
      <c r="A47" s="58">
        <v>767</v>
      </c>
      <c r="B47" s="40" t="s">
        <v>146</v>
      </c>
      <c r="C47" s="21" t="s">
        <v>122</v>
      </c>
    </row>
    <row r="48" spans="1:3" x14ac:dyDescent="0.3">
      <c r="A48" s="58">
        <v>767</v>
      </c>
      <c r="B48" s="39" t="s">
        <v>176</v>
      </c>
      <c r="C48" s="20" t="s">
        <v>121</v>
      </c>
    </row>
    <row r="49" spans="1:3" ht="36" x14ac:dyDescent="0.3">
      <c r="A49" s="58">
        <v>767</v>
      </c>
      <c r="B49" s="20" t="s">
        <v>144</v>
      </c>
      <c r="C49" s="20" t="s">
        <v>125</v>
      </c>
    </row>
    <row r="50" spans="1:3" ht="24" x14ac:dyDescent="0.3">
      <c r="A50" s="58">
        <v>767</v>
      </c>
      <c r="B50" s="20" t="s">
        <v>177</v>
      </c>
      <c r="C50" s="20" t="s">
        <v>124</v>
      </c>
    </row>
    <row r="51" spans="1:3" x14ac:dyDescent="0.3">
      <c r="A51" s="58">
        <v>767</v>
      </c>
      <c r="B51" s="20" t="s">
        <v>178</v>
      </c>
      <c r="C51" s="20" t="s">
        <v>126</v>
      </c>
    </row>
    <row r="52" spans="1:3" x14ac:dyDescent="0.3">
      <c r="A52" s="58">
        <v>767</v>
      </c>
      <c r="B52" s="20" t="s">
        <v>179</v>
      </c>
      <c r="C52" s="20" t="s">
        <v>127</v>
      </c>
    </row>
    <row r="53" spans="1:3" ht="36" x14ac:dyDescent="0.3">
      <c r="A53" s="58">
        <v>767</v>
      </c>
      <c r="B53" s="20" t="s">
        <v>197</v>
      </c>
      <c r="C53" s="20" t="s">
        <v>180</v>
      </c>
    </row>
    <row r="54" spans="1:3" ht="24" x14ac:dyDescent="0.3">
      <c r="A54" s="58">
        <v>767</v>
      </c>
      <c r="B54" s="20" t="s">
        <v>196</v>
      </c>
      <c r="C54" s="20" t="s">
        <v>181</v>
      </c>
    </row>
    <row r="55" spans="1:3" x14ac:dyDescent="0.3">
      <c r="A55" s="58">
        <v>767</v>
      </c>
      <c r="B55" s="38" t="s">
        <v>147</v>
      </c>
      <c r="C55" s="19" t="s">
        <v>182</v>
      </c>
    </row>
    <row r="56" spans="1:3" ht="36.6" x14ac:dyDescent="0.3">
      <c r="A56" s="58">
        <v>767</v>
      </c>
      <c r="B56" s="7" t="s">
        <v>183</v>
      </c>
      <c r="C56" s="2" t="s">
        <v>129</v>
      </c>
    </row>
    <row r="57" spans="1:3" ht="24.6" x14ac:dyDescent="0.3">
      <c r="A57" s="58">
        <v>767</v>
      </c>
      <c r="B57" s="7" t="s">
        <v>204</v>
      </c>
      <c r="C57" s="2" t="s">
        <v>184</v>
      </c>
    </row>
    <row r="58" spans="1:3" ht="24.6" x14ac:dyDescent="0.3">
      <c r="A58" s="58">
        <v>767</v>
      </c>
      <c r="B58" s="40" t="s">
        <v>205</v>
      </c>
      <c r="C58" s="18" t="s">
        <v>185</v>
      </c>
    </row>
    <row r="59" spans="1:3" ht="24" x14ac:dyDescent="0.3">
      <c r="A59" s="58">
        <v>767</v>
      </c>
      <c r="B59" s="20" t="s">
        <v>206</v>
      </c>
      <c r="C59" s="20" t="s">
        <v>186</v>
      </c>
    </row>
    <row r="60" spans="1:3" x14ac:dyDescent="0.3">
      <c r="A60" s="58">
        <v>767</v>
      </c>
      <c r="B60" s="20" t="s">
        <v>187</v>
      </c>
      <c r="C60" s="20" t="s">
        <v>188</v>
      </c>
    </row>
    <row r="61" spans="1:3" x14ac:dyDescent="0.3">
      <c r="A61" s="58">
        <v>767</v>
      </c>
      <c r="B61" s="20" t="s">
        <v>189</v>
      </c>
      <c r="C61" s="20" t="s">
        <v>190</v>
      </c>
    </row>
    <row r="62" spans="1:3" x14ac:dyDescent="0.3">
      <c r="A62" s="58">
        <v>767</v>
      </c>
      <c r="B62" s="20" t="s">
        <v>191</v>
      </c>
      <c r="C62" s="20" t="s">
        <v>192</v>
      </c>
    </row>
    <row r="63" spans="1:3" x14ac:dyDescent="0.3">
      <c r="A63" s="58">
        <v>767</v>
      </c>
      <c r="B63" s="20" t="s">
        <v>193</v>
      </c>
      <c r="C63" s="20" t="s">
        <v>194</v>
      </c>
    </row>
    <row r="64" spans="1:3" ht="24.6" x14ac:dyDescent="0.3">
      <c r="A64" s="58">
        <v>767</v>
      </c>
      <c r="B64" s="7" t="s">
        <v>195</v>
      </c>
      <c r="C64" s="2" t="s">
        <v>130</v>
      </c>
    </row>
    <row r="65" spans="1:3" x14ac:dyDescent="0.3">
      <c r="A65" s="58">
        <v>767</v>
      </c>
      <c r="B65" s="7"/>
      <c r="C65" s="22" t="s">
        <v>73</v>
      </c>
    </row>
    <row r="66" spans="1:3" ht="36" x14ac:dyDescent="0.3">
      <c r="A66" s="58">
        <v>767</v>
      </c>
      <c r="B66" s="39" t="s">
        <v>95</v>
      </c>
      <c r="C66" s="20" t="s">
        <v>42</v>
      </c>
    </row>
    <row r="67" spans="1:3" ht="24" x14ac:dyDescent="0.3">
      <c r="A67" s="58">
        <v>767</v>
      </c>
      <c r="B67" s="39" t="s">
        <v>45</v>
      </c>
      <c r="C67" s="20" t="s">
        <v>46</v>
      </c>
    </row>
    <row r="68" spans="1:3" ht="24.6" x14ac:dyDescent="0.3">
      <c r="A68" s="58">
        <v>767</v>
      </c>
      <c r="B68" s="7" t="s">
        <v>91</v>
      </c>
      <c r="C68" s="19" t="s">
        <v>93</v>
      </c>
    </row>
    <row r="69" spans="1:3" ht="48.6" x14ac:dyDescent="0.3">
      <c r="A69" s="58">
        <v>767</v>
      </c>
      <c r="B69" s="7" t="s">
        <v>92</v>
      </c>
      <c r="C69" s="2" t="s">
        <v>94</v>
      </c>
    </row>
    <row r="70" spans="1:3" x14ac:dyDescent="0.3">
      <c r="A70" s="16"/>
      <c r="B70" s="41"/>
      <c r="C70" s="17"/>
    </row>
    <row r="71" spans="1:3" x14ac:dyDescent="0.3">
      <c r="B71" s="9"/>
      <c r="C71" s="10"/>
    </row>
    <row r="72" spans="1:3" ht="15.6" x14ac:dyDescent="0.3">
      <c r="B72" s="68" t="s">
        <v>135</v>
      </c>
      <c r="C72" s="68"/>
    </row>
  </sheetData>
  <mergeCells count="9">
    <mergeCell ref="A7:B7"/>
    <mergeCell ref="C7:C8"/>
    <mergeCell ref="B72:C72"/>
    <mergeCell ref="B1:C1"/>
    <mergeCell ref="B2:C2"/>
    <mergeCell ref="B3:C3"/>
    <mergeCell ref="B4:C4"/>
    <mergeCell ref="B5:C5"/>
    <mergeCell ref="A6:C6"/>
  </mergeCells>
  <pageMargins left="0.70866141732283472" right="0.70866141732283472" top="0.74803149606299213" bottom="0.74803149606299213" header="0.31496062992125984" footer="0.31496062992125984"/>
  <pageSetup paperSize="9" scale="71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Прил.2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Натали</dc:creator>
  <cp:lastModifiedBy>Windows User</cp:lastModifiedBy>
  <cp:revision>0</cp:revision>
  <cp:lastPrinted>2019-12-05T12:51:39Z</cp:lastPrinted>
  <dcterms:created xsi:type="dcterms:W3CDTF">2016-12-13T12:02:09Z</dcterms:created>
  <dcterms:modified xsi:type="dcterms:W3CDTF">2019-12-25T12:00:09Z</dcterms:modified>
</cp:coreProperties>
</file>